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eanPlanet5\OneDrive\OceanPlanet Energy\Load Worksheet, Excel\"/>
    </mc:Choice>
  </mc:AlternateContent>
  <xr:revisionPtr revIDLastSave="0" documentId="13_ncr:1_{83AFDE8E-C176-4288-B1A5-423AF2D807A2}" xr6:coauthVersionLast="47" xr6:coauthVersionMax="47" xr10:uidLastSave="{00000000-0000-0000-0000-000000000000}"/>
  <bookViews>
    <workbookView xWindow="1035" yWindow="540" windowWidth="27765" windowHeight="14940" xr2:uid="{00000000-000D-0000-FFFF-FFFF00000000}"/>
  </bookViews>
  <sheets>
    <sheet name="Total Load Calculator" sheetId="1" r:id="rId1"/>
    <sheet name="Battery ONL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3" i="2" l="1"/>
  <c r="H93" i="2" s="1"/>
  <c r="F92" i="2"/>
  <c r="H92" i="2" s="1"/>
  <c r="F91" i="2"/>
  <c r="H91" i="2" s="1"/>
  <c r="F90" i="2"/>
  <c r="H90" i="2" s="1"/>
  <c r="F89" i="2"/>
  <c r="H89" i="2" s="1"/>
  <c r="F88" i="2"/>
  <c r="H88" i="2" s="1"/>
  <c r="F87" i="2"/>
  <c r="H87" i="2" s="1"/>
  <c r="F86" i="2"/>
  <c r="H86" i="2" s="1"/>
  <c r="F85" i="2"/>
  <c r="H85" i="2" s="1"/>
  <c r="F84" i="2"/>
  <c r="H84" i="2" s="1"/>
  <c r="F83" i="2"/>
  <c r="H83" i="2" s="1"/>
  <c r="F82" i="2"/>
  <c r="H82" i="2" s="1"/>
  <c r="F81" i="2"/>
  <c r="H81" i="2" s="1"/>
  <c r="F80" i="2"/>
  <c r="H80" i="2" s="1"/>
  <c r="F79" i="2"/>
  <c r="H79" i="2" s="1"/>
  <c r="F78" i="2"/>
  <c r="H78" i="2" s="1"/>
  <c r="F77" i="2"/>
  <c r="H77" i="2" s="1"/>
  <c r="F76" i="2"/>
  <c r="H76" i="2" s="1"/>
  <c r="F75" i="2"/>
  <c r="H75" i="2" s="1"/>
  <c r="F74" i="2"/>
  <c r="H74" i="2" s="1"/>
  <c r="F73" i="2"/>
  <c r="H73" i="2" s="1"/>
  <c r="F72" i="2"/>
  <c r="H72" i="2" s="1"/>
  <c r="F71" i="2"/>
  <c r="H71" i="2" s="1"/>
  <c r="F70" i="2"/>
  <c r="H70" i="2" s="1"/>
  <c r="F69" i="2"/>
  <c r="H69" i="2" s="1"/>
  <c r="F68" i="2"/>
  <c r="H68" i="2" s="1"/>
  <c r="F67" i="2"/>
  <c r="H67" i="2" s="1"/>
  <c r="F66" i="2"/>
  <c r="H66" i="2" s="1"/>
  <c r="F65" i="2"/>
  <c r="H65" i="2" s="1"/>
  <c r="F64" i="2"/>
  <c r="H64" i="2" s="1"/>
  <c r="F63" i="2"/>
  <c r="H63" i="2" s="1"/>
  <c r="F62" i="2"/>
  <c r="H62" i="2" s="1"/>
  <c r="F61" i="2"/>
  <c r="H61" i="2" s="1"/>
  <c r="F60" i="2"/>
  <c r="H60" i="2" s="1"/>
  <c r="F59" i="2"/>
  <c r="H59" i="2" s="1"/>
  <c r="L58" i="2"/>
  <c r="F58" i="2"/>
  <c r="H58" i="2" s="1"/>
  <c r="G51" i="2"/>
  <c r="F42" i="2"/>
  <c r="H42" i="2" s="1"/>
  <c r="F41" i="2"/>
  <c r="H41" i="2" s="1"/>
  <c r="F40" i="2"/>
  <c r="H40" i="2" s="1"/>
  <c r="F39" i="2"/>
  <c r="H39" i="2" s="1"/>
  <c r="F38" i="2"/>
  <c r="H38" i="2" s="1"/>
  <c r="F37" i="2"/>
  <c r="H37" i="2" s="1"/>
  <c r="F36" i="2"/>
  <c r="H36" i="2" s="1"/>
  <c r="F35" i="2"/>
  <c r="H35" i="2" s="1"/>
  <c r="F34" i="2"/>
  <c r="H34" i="2" s="1"/>
  <c r="F33" i="2"/>
  <c r="H33" i="2" s="1"/>
  <c r="F32" i="2"/>
  <c r="H32" i="2" s="1"/>
  <c r="F31" i="2"/>
  <c r="H31" i="2" s="1"/>
  <c r="F30" i="2"/>
  <c r="H30" i="2" s="1"/>
  <c r="F29" i="2"/>
  <c r="H29" i="2" s="1"/>
  <c r="F28" i="2"/>
  <c r="H28" i="2" s="1"/>
  <c r="F27" i="2"/>
  <c r="H27" i="2" s="1"/>
  <c r="F26" i="2"/>
  <c r="H26" i="2" s="1"/>
  <c r="F25" i="2"/>
  <c r="H25" i="2" s="1"/>
  <c r="F24" i="2"/>
  <c r="H24" i="2" s="1"/>
  <c r="F23" i="2"/>
  <c r="H23" i="2" s="1"/>
  <c r="F22" i="2"/>
  <c r="H22" i="2" s="1"/>
  <c r="F21" i="2"/>
  <c r="H21" i="2" s="1"/>
  <c r="F20" i="2"/>
  <c r="H20" i="2" s="1"/>
  <c r="L19" i="2"/>
  <c r="F19" i="2"/>
  <c r="H19" i="2" s="1"/>
  <c r="G99" i="1"/>
  <c r="F127" i="1"/>
  <c r="H127" i="1" s="1"/>
  <c r="F126" i="1"/>
  <c r="H126" i="1" s="1"/>
  <c r="F125" i="1"/>
  <c r="H125" i="1" s="1"/>
  <c r="F124" i="1"/>
  <c r="H124" i="1" s="1"/>
  <c r="F123" i="1"/>
  <c r="H123" i="1" s="1"/>
  <c r="F122" i="1"/>
  <c r="H122" i="1" s="1"/>
  <c r="F121" i="1"/>
  <c r="H121" i="1" s="1"/>
  <c r="F120" i="1"/>
  <c r="H120" i="1" s="1"/>
  <c r="F119" i="1"/>
  <c r="H119" i="1" s="1"/>
  <c r="F118" i="1"/>
  <c r="H118" i="1" s="1"/>
  <c r="F117" i="1"/>
  <c r="H117" i="1" s="1"/>
  <c r="F116" i="1"/>
  <c r="H116" i="1" s="1"/>
  <c r="F115" i="1"/>
  <c r="H115" i="1" s="1"/>
  <c r="F114" i="1"/>
  <c r="H114" i="1" s="1"/>
  <c r="F113" i="1"/>
  <c r="H113" i="1" s="1"/>
  <c r="F112" i="1"/>
  <c r="H112" i="1" s="1"/>
  <c r="F111" i="1"/>
  <c r="H111" i="1" s="1"/>
  <c r="F110" i="1"/>
  <c r="H110" i="1" s="1"/>
  <c r="F109" i="1"/>
  <c r="H109" i="1" s="1"/>
  <c r="F108" i="1"/>
  <c r="H108" i="1" s="1"/>
  <c r="F107" i="1"/>
  <c r="H107" i="1" s="1"/>
  <c r="F106" i="1"/>
  <c r="H106" i="1" s="1"/>
  <c r="L106" i="1"/>
  <c r="F92" i="1"/>
  <c r="H92" i="1" s="1"/>
  <c r="F91" i="1"/>
  <c r="H91" i="1" s="1"/>
  <c r="F90" i="1"/>
  <c r="H90" i="1" s="1"/>
  <c r="F89" i="1"/>
  <c r="H89" i="1" s="1"/>
  <c r="F88" i="1"/>
  <c r="H88" i="1" s="1"/>
  <c r="F93" i="1"/>
  <c r="H93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38" i="1"/>
  <c r="H38" i="1" s="1"/>
  <c r="F39" i="1"/>
  <c r="H39" i="1" s="1"/>
  <c r="F40" i="1"/>
  <c r="H40" i="1" s="1"/>
  <c r="F41" i="1"/>
  <c r="H41" i="1" s="1"/>
  <c r="F37" i="1"/>
  <c r="H37" i="1" s="1"/>
  <c r="C98" i="2" l="1"/>
  <c r="C99" i="2" s="1"/>
  <c r="C100" i="2" s="1"/>
  <c r="C45" i="2"/>
  <c r="C46" i="2" s="1"/>
  <c r="C138" i="1"/>
  <c r="C139" i="1" s="1"/>
  <c r="C140" i="1" s="1"/>
  <c r="G51" i="1"/>
  <c r="C104" i="2" l="1"/>
  <c r="C105" i="2" s="1"/>
  <c r="C47" i="2"/>
  <c r="L58" i="1"/>
  <c r="L19" i="1" l="1"/>
  <c r="F19" i="1" l="1"/>
  <c r="H19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42" i="1"/>
  <c r="H42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C133" i="1" l="1"/>
  <c r="C134" i="1" s="1"/>
  <c r="C45" i="1"/>
  <c r="C46" i="1" s="1"/>
  <c r="C135" i="1" l="1"/>
  <c r="C143" i="1"/>
  <c r="C47" i="1"/>
  <c r="C144" i="1" l="1"/>
</calcChain>
</file>

<file path=xl/sharedStrings.xml><?xml version="1.0" encoding="utf-8"?>
<sst xmlns="http://schemas.openxmlformats.org/spreadsheetml/2006/main" count="125" uniqueCount="41">
  <si>
    <t>Load Calculator</t>
  </si>
  <si>
    <t xml:space="preserve"> </t>
  </si>
  <si>
    <t>Step 1: Calculate your AC loads.</t>
  </si>
  <si>
    <r>
      <t xml:space="preserve">1.1   If there are no AC loads, skip to </t>
    </r>
    <r>
      <rPr>
        <b/>
        <sz val="12"/>
        <color indexed="12"/>
        <rFont val="Calibri"/>
        <family val="2"/>
      </rPr>
      <t>Step 2</t>
    </r>
    <r>
      <rPr>
        <sz val="12"/>
        <color indexed="8"/>
        <rFont val="Calibri"/>
        <family val="2"/>
      </rPr>
      <t xml:space="preserve">. </t>
    </r>
  </si>
  <si>
    <t>1.2   Enter your battery voltage (e.g. 12,24,48)</t>
  </si>
  <si>
    <t xml:space="preserve">1.3   Add correction factor for inverter inefficiency (typically 15%) </t>
  </si>
  <si>
    <t xml:space="preserve">1.4   List your AC devices below.  For each one, list the quantity, volts, amps, and average hrs/day of use. </t>
  </si>
  <si>
    <t xml:space="preserve">        If you have information on watts but not amps, use the Amps Calculator at right to convert to amps.</t>
  </si>
  <si>
    <t>Description of AC Loads run by an inverter</t>
  </si>
  <si>
    <t>Qty</t>
  </si>
  <si>
    <r>
      <t xml:space="preserve">Volts </t>
    </r>
    <r>
      <rPr>
        <b/>
        <sz val="9"/>
        <color indexed="8"/>
        <rFont val="Calibri"/>
        <family val="2"/>
      </rPr>
      <t>(110/220)</t>
    </r>
  </si>
  <si>
    <t>Amps</t>
  </si>
  <si>
    <t>Watts</t>
  </si>
  <si>
    <t>Hrs/Day of Use</t>
  </si>
  <si>
    <t>Watt Hrs/Day</t>
  </si>
  <si>
    <t>Results for AC loads</t>
  </si>
  <si>
    <t>Total Watt Hrs/Day for listed AC loads</t>
  </si>
  <si>
    <t>Corrected Watt Hrs/Day for AC loads</t>
  </si>
  <si>
    <t>Corrected Amp Hrs/day for AC loads</t>
  </si>
  <si>
    <t xml:space="preserve">2A.2   Add correction factor for battery charge/discharge loss (typically 15%) </t>
  </si>
  <si>
    <t xml:space="preserve">2A.3   List your DC devices running off the house battery.  For each one, list the quantity, volts, amps, and </t>
  </si>
  <si>
    <r>
      <t xml:space="preserve">          average hrs/day of use. If you have information on watts but not amps, use the </t>
    </r>
    <r>
      <rPr>
        <b/>
        <sz val="12"/>
        <color indexed="8"/>
        <rFont val="Calibri"/>
        <family val="2"/>
      </rPr>
      <t>Amps Calculator</t>
    </r>
    <r>
      <rPr>
        <sz val="12"/>
        <color indexed="8"/>
        <rFont val="Calibri"/>
        <family val="2"/>
      </rPr>
      <t xml:space="preserve"> </t>
    </r>
  </si>
  <si>
    <t xml:space="preserve">          at right to convert to amps.</t>
  </si>
  <si>
    <t>Description of DC loads run from house battery</t>
  </si>
  <si>
    <t xml:space="preserve">Results for DC loads Battery Bank 1: House  </t>
  </si>
  <si>
    <t>Total Watt Hrs/Day for listed DC loads</t>
  </si>
  <si>
    <t>Corrected Watt Hrs/Day for DC loads</t>
  </si>
  <si>
    <t>Corrected Amp Hrs/day for DC loads</t>
  </si>
  <si>
    <t>Total for AC + DC loads</t>
  </si>
  <si>
    <t>Corrected Watt Hrs/Day for AC and DC loads</t>
  </si>
  <si>
    <t>Corrected Amp Hrs/day for AC and DC loads</t>
  </si>
  <si>
    <t>For the most complete picture, complete this form both for days when you are anchored and separately for days when you are sailing.</t>
  </si>
  <si>
    <t>Step 2: Calculate your DC loads.</t>
  </si>
  <si>
    <r>
      <rPr>
        <b/>
        <sz val="16"/>
        <color indexed="8"/>
        <rFont val="Calibri"/>
        <family val="2"/>
      </rPr>
      <t xml:space="preserve">Amps Calculator </t>
    </r>
    <r>
      <rPr>
        <b/>
        <sz val="20"/>
        <color indexed="8"/>
        <rFont val="Calibri"/>
        <family val="2"/>
      </rPr>
      <t xml:space="preserve">  </t>
    </r>
    <r>
      <rPr>
        <b/>
        <sz val="11"/>
        <color indexed="8"/>
        <rFont val="Calibri"/>
        <family val="2"/>
      </rPr>
      <t xml:space="preserve">                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If your device is listed in watts, convert to amps and then enter in yellow </t>
    </r>
    <r>
      <rPr>
        <b/>
        <sz val="10"/>
        <color indexed="8"/>
        <rFont val="Calibri"/>
        <family val="2"/>
      </rPr>
      <t xml:space="preserve">Amps </t>
    </r>
    <r>
      <rPr>
        <sz val="10"/>
        <color indexed="8"/>
        <rFont val="Calibri"/>
        <family val="2"/>
      </rPr>
      <t>column at left</t>
    </r>
  </si>
  <si>
    <t>Complete your calculations and determine your daily loads in three easy steps:</t>
  </si>
  <si>
    <t>Step 2: Calculate your DC loads</t>
  </si>
  <si>
    <t xml:space="preserve">Step 3: Note your total loads from the bottom of the sheet. Repeat steps 1&amp;2 for auxilliary bank. </t>
  </si>
  <si>
    <t>2A.1   Battery voltage entered above.</t>
  </si>
  <si>
    <t>Calculate DC Loads for Second Battery Bank</t>
  </si>
  <si>
    <t xml:space="preserve">Results for DC loads Battery Bank 2: Secondary  </t>
  </si>
  <si>
    <t>Battery ONLY Load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</si>
</sst>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5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12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24"/>
      <color rgb="FFFF0000"/>
      <name val="Calibri"/>
      <family val="2"/>
      <scheme val="minor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44" fontId="1" fillId="0" borderId="0" xfId="1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0" fontId="1" fillId="2" borderId="1" xfId="2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Protection="1">
      <protection locked="0"/>
    </xf>
    <xf numFmtId="39" fontId="1" fillId="0" borderId="0" xfId="1" applyNumberFormat="1" applyFont="1" applyBorder="1" applyAlignment="1">
      <alignment horizontal="center"/>
    </xf>
    <xf numFmtId="0" fontId="15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10" fillId="0" borderId="1" xfId="0" applyFont="1" applyBorder="1"/>
    <xf numFmtId="10" fontId="1" fillId="0" borderId="0" xfId="2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44" fontId="2" fillId="0" borderId="6" xfId="1" applyFont="1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39" fontId="1" fillId="0" borderId="9" xfId="1" applyNumberFormat="1" applyFont="1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39" fontId="1" fillId="0" borderId="13" xfId="1" applyNumberFormat="1" applyFont="1" applyBorder="1" applyAlignment="1">
      <alignment horizontal="center"/>
    </xf>
    <xf numFmtId="0" fontId="2" fillId="0" borderId="0" xfId="0" applyFont="1"/>
    <xf numFmtId="0" fontId="2" fillId="0" borderId="23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4" xfId="0" applyBorder="1"/>
    <xf numFmtId="0" fontId="0" fillId="5" borderId="0" xfId="0" applyFill="1" applyAlignment="1">
      <alignment vertical="center"/>
    </xf>
    <xf numFmtId="0" fontId="0" fillId="5" borderId="12" xfId="0" applyFill="1" applyBorder="1" applyAlignment="1">
      <alignment vertical="center"/>
    </xf>
    <xf numFmtId="0" fontId="2" fillId="5" borderId="2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39" fontId="1" fillId="0" borderId="0" xfId="1" applyNumberFormat="1" applyFont="1" applyFill="1" applyBorder="1" applyAlignment="1" applyProtection="1">
      <alignment horizontal="center"/>
    </xf>
    <xf numFmtId="0" fontId="15" fillId="0" borderId="0" xfId="0" applyFont="1"/>
    <xf numFmtId="0" fontId="0" fillId="0" borderId="1" xfId="0" applyBorder="1"/>
    <xf numFmtId="0" fontId="17" fillId="0" borderId="0" xfId="0" applyFont="1"/>
    <xf numFmtId="0" fontId="10" fillId="0" borderId="14" xfId="0" applyFont="1" applyBorder="1"/>
    <xf numFmtId="0" fontId="0" fillId="6" borderId="1" xfId="0" applyFill="1" applyBorder="1" applyAlignment="1">
      <alignment horizontal="center"/>
    </xf>
    <xf numFmtId="0" fontId="22" fillId="0" borderId="0" xfId="0" applyFont="1"/>
    <xf numFmtId="0" fontId="0" fillId="0" borderId="11" xfId="0" applyBorder="1" applyAlignment="1">
      <alignment horizontal="center"/>
    </xf>
    <xf numFmtId="0" fontId="0" fillId="5" borderId="24" xfId="0" applyFill="1" applyBorder="1" applyAlignment="1">
      <alignment vertical="center"/>
    </xf>
    <xf numFmtId="0" fontId="0" fillId="0" borderId="25" xfId="0" applyBorder="1" applyAlignment="1">
      <alignment horizontal="center"/>
    </xf>
    <xf numFmtId="0" fontId="0" fillId="0" borderId="19" xfId="0" applyBorder="1"/>
    <xf numFmtId="0" fontId="2" fillId="0" borderId="26" xfId="0" applyFont="1" applyBorder="1"/>
    <xf numFmtId="44" fontId="2" fillId="0" borderId="6" xfId="1" applyFont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39" fontId="1" fillId="4" borderId="14" xfId="1" applyNumberFormat="1" applyFont="1" applyFill="1" applyBorder="1" applyAlignment="1" applyProtection="1">
      <alignment horizontal="center"/>
    </xf>
    <xf numFmtId="39" fontId="1" fillId="4" borderId="8" xfId="1" applyNumberFormat="1" applyFont="1" applyFill="1" applyBorder="1" applyAlignment="1" applyProtection="1">
      <alignment horizontal="center"/>
    </xf>
    <xf numFmtId="39" fontId="1" fillId="3" borderId="14" xfId="1" applyNumberFormat="1" applyFont="1" applyFill="1" applyBorder="1" applyAlignment="1" applyProtection="1">
      <alignment horizontal="center"/>
    </xf>
    <xf numFmtId="39" fontId="1" fillId="3" borderId="8" xfId="1" applyNumberFormat="1" applyFont="1" applyFill="1" applyBorder="1" applyAlignment="1" applyProtection="1">
      <alignment horizontal="center"/>
    </xf>
    <xf numFmtId="39" fontId="1" fillId="4" borderId="1" xfId="1" applyNumberFormat="1" applyFont="1" applyFill="1" applyBorder="1" applyAlignment="1">
      <alignment horizontal="center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39" fontId="1" fillId="3" borderId="1" xfId="1" applyNumberFormat="1" applyFont="1" applyFill="1" applyBorder="1" applyAlignment="1">
      <alignment horizontal="center"/>
    </xf>
    <xf numFmtId="0" fontId="10" fillId="0" borderId="0" xfId="0" applyFont="1" applyAlignment="1">
      <alignment horizontal="left" wrapText="1"/>
    </xf>
    <xf numFmtId="39" fontId="1" fillId="0" borderId="14" xfId="1" applyNumberFormat="1" applyFont="1" applyBorder="1" applyAlignment="1" applyProtection="1">
      <alignment horizontal="center"/>
    </xf>
    <xf numFmtId="39" fontId="1" fillId="0" borderId="8" xfId="1" applyNumberFormat="1" applyFont="1" applyBorder="1" applyAlignment="1" applyProtection="1">
      <alignment horizontal="center"/>
    </xf>
    <xf numFmtId="0" fontId="5" fillId="0" borderId="0" xfId="0" applyFont="1" applyAlignment="1">
      <alignment horizontal="center"/>
    </xf>
    <xf numFmtId="39" fontId="1" fillId="0" borderId="1" xfId="1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37" fontId="1" fillId="0" borderId="9" xfId="1" applyNumberFormat="1" applyFont="1" applyBorder="1" applyAlignment="1">
      <alignment horizontal="center"/>
    </xf>
    <xf numFmtId="37" fontId="1" fillId="0" borderId="13" xfId="1" applyNumberFormat="1" applyFont="1" applyBorder="1" applyAlignment="1">
      <alignment horizontal="center"/>
    </xf>
    <xf numFmtId="37" fontId="0" fillId="2" borderId="7" xfId="0" applyNumberFormat="1" applyFill="1" applyBorder="1" applyProtection="1">
      <protection locked="0"/>
    </xf>
    <xf numFmtId="37" fontId="0" fillId="2" borderId="1" xfId="0" applyNumberFormat="1" applyFill="1" applyBorder="1" applyAlignment="1" applyProtection="1">
      <alignment horizontal="center"/>
      <protection locked="0"/>
    </xf>
    <xf numFmtId="37" fontId="0" fillId="5" borderId="0" xfId="0" applyNumberFormat="1" applyFill="1" applyAlignment="1">
      <alignment vertical="center"/>
    </xf>
    <xf numFmtId="37" fontId="0" fillId="0" borderId="8" xfId="0" applyNumberFormat="1" applyBorder="1" applyAlignment="1">
      <alignment horizontal="center"/>
    </xf>
    <xf numFmtId="37" fontId="0" fillId="2" borderId="10" xfId="0" applyNumberFormat="1" applyFill="1" applyBorder="1" applyProtection="1">
      <protection locked="0"/>
    </xf>
    <xf numFmtId="37" fontId="0" fillId="2" borderId="11" xfId="0" applyNumberFormat="1" applyFill="1" applyBorder="1" applyAlignment="1" applyProtection="1">
      <alignment horizontal="center"/>
      <protection locked="0"/>
    </xf>
    <xf numFmtId="37" fontId="0" fillId="5" borderId="12" xfId="0" applyNumberFormat="1" applyFill="1" applyBorder="1" applyAlignment="1">
      <alignment vertical="center"/>
    </xf>
    <xf numFmtId="37" fontId="0" fillId="0" borderId="11" xfId="0" applyNumberFormat="1" applyBorder="1" applyAlignment="1">
      <alignment horizontal="center"/>
    </xf>
    <xf numFmtId="37" fontId="0" fillId="0" borderId="0" xfId="0" applyNumberFormat="1"/>
    <xf numFmtId="37" fontId="0" fillId="0" borderId="0" xfId="0" applyNumberFormat="1" applyAlignment="1">
      <alignment horizontal="center"/>
    </xf>
    <xf numFmtId="37" fontId="0" fillId="0" borderId="0" xfId="0" applyNumberFormat="1" applyAlignment="1">
      <alignment vertical="center"/>
    </xf>
    <xf numFmtId="37" fontId="1" fillId="0" borderId="0" xfId="1" applyNumberFormat="1" applyFont="1" applyFill="1" applyBorder="1" applyAlignment="1" applyProtection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44"/>
  <sheetViews>
    <sheetView tabSelected="1" topLeftCell="A129" zoomScaleNormal="100" workbookViewId="0">
      <selection activeCell="B15" sqref="B15:H15"/>
    </sheetView>
  </sheetViews>
  <sheetFormatPr defaultRowHeight="15" x14ac:dyDescent="0.25"/>
  <cols>
    <col min="2" max="2" width="44.85546875" customWidth="1"/>
    <col min="8" max="8" width="13.85546875" customWidth="1"/>
  </cols>
  <sheetData>
    <row r="1" spans="2:12" ht="33.75" x14ac:dyDescent="0.5">
      <c r="B1" s="1" t="s">
        <v>0</v>
      </c>
      <c r="C1" s="2"/>
      <c r="D1" s="2"/>
      <c r="E1" s="2"/>
      <c r="F1" s="2"/>
      <c r="G1" s="2"/>
      <c r="H1" s="2"/>
    </row>
    <row r="2" spans="2:12" ht="21" x14ac:dyDescent="0.35">
      <c r="B2" s="74" t="s">
        <v>1</v>
      </c>
      <c r="C2" s="74"/>
      <c r="D2" s="74"/>
      <c r="E2" s="74"/>
      <c r="F2" s="74"/>
      <c r="G2" s="74"/>
      <c r="H2" s="74"/>
    </row>
    <row r="3" spans="2:12" ht="23.25" x14ac:dyDescent="0.35">
      <c r="B3" s="3" t="s">
        <v>34</v>
      </c>
      <c r="C3" s="4"/>
      <c r="D3" s="4"/>
      <c r="E3" s="4"/>
      <c r="F3" s="4"/>
      <c r="G3" s="4"/>
      <c r="H3" s="5"/>
    </row>
    <row r="4" spans="2:12" x14ac:dyDescent="0.25">
      <c r="B4" s="33" t="s">
        <v>31</v>
      </c>
      <c r="C4" s="4"/>
      <c r="D4" s="4"/>
      <c r="E4" s="4"/>
      <c r="F4" s="4"/>
      <c r="G4" s="4"/>
      <c r="H4" s="5"/>
    </row>
    <row r="5" spans="2:12" ht="15.75" x14ac:dyDescent="0.25">
      <c r="B5" s="6" t="s">
        <v>2</v>
      </c>
      <c r="C5" s="4"/>
      <c r="D5" s="4"/>
      <c r="E5" s="4"/>
      <c r="F5" s="4"/>
      <c r="G5" s="4"/>
      <c r="H5" s="5"/>
    </row>
    <row r="6" spans="2:12" ht="15.75" x14ac:dyDescent="0.25">
      <c r="B6" s="6" t="s">
        <v>32</v>
      </c>
      <c r="C6" s="4"/>
      <c r="D6" s="4"/>
      <c r="E6" s="4"/>
      <c r="F6" s="4"/>
      <c r="G6" s="4"/>
      <c r="H6" s="5"/>
    </row>
    <row r="7" spans="2:12" ht="15.75" x14ac:dyDescent="0.25">
      <c r="B7" s="6" t="s">
        <v>36</v>
      </c>
      <c r="C7" s="4"/>
      <c r="D7" s="4"/>
      <c r="E7" s="4"/>
      <c r="F7" s="4"/>
      <c r="G7" s="4"/>
      <c r="H7" s="5"/>
    </row>
    <row r="8" spans="2:12" ht="15.75" x14ac:dyDescent="0.25">
      <c r="B8" s="7"/>
      <c r="C8" s="4"/>
      <c r="D8" s="4"/>
      <c r="E8" s="4"/>
      <c r="F8" s="4"/>
      <c r="G8" s="4"/>
      <c r="H8" s="5"/>
    </row>
    <row r="9" spans="2:12" ht="23.25" x14ac:dyDescent="0.35">
      <c r="B9" s="8" t="s">
        <v>2</v>
      </c>
      <c r="C9" s="9"/>
      <c r="D9" s="9"/>
      <c r="E9" s="4"/>
      <c r="F9" s="4"/>
      <c r="G9" s="4"/>
      <c r="H9" s="5"/>
    </row>
    <row r="10" spans="2:12" ht="23.25" x14ac:dyDescent="0.35">
      <c r="B10" s="8"/>
      <c r="C10" s="9"/>
      <c r="D10" s="9"/>
      <c r="E10" s="4"/>
      <c r="F10" s="4"/>
      <c r="G10" s="4"/>
      <c r="H10" s="5"/>
    </row>
    <row r="11" spans="2:12" ht="15.75" x14ac:dyDescent="0.25">
      <c r="B11" s="10" t="s">
        <v>3</v>
      </c>
      <c r="C11" s="4"/>
      <c r="D11" s="4"/>
      <c r="E11" s="4"/>
      <c r="F11" s="4"/>
      <c r="G11" s="4"/>
      <c r="H11" s="5"/>
    </row>
    <row r="12" spans="2:12" ht="15.75" x14ac:dyDescent="0.25">
      <c r="B12" s="10"/>
      <c r="C12" s="4"/>
      <c r="D12" s="4"/>
      <c r="E12" s="4"/>
      <c r="F12" s="4"/>
      <c r="G12" s="4"/>
      <c r="H12" s="5"/>
    </row>
    <row r="13" spans="2:12" ht="15.75" x14ac:dyDescent="0.25">
      <c r="B13" s="10" t="s">
        <v>4</v>
      </c>
      <c r="C13" s="4"/>
      <c r="D13" s="4"/>
      <c r="E13" s="4"/>
      <c r="F13" s="4"/>
      <c r="G13" s="11">
        <v>12</v>
      </c>
      <c r="H13" s="5"/>
      <c r="J13" s="61" t="s">
        <v>33</v>
      </c>
      <c r="K13" s="62"/>
      <c r="L13" s="63"/>
    </row>
    <row r="14" spans="2:12" ht="15.75" x14ac:dyDescent="0.25">
      <c r="B14" s="10" t="s">
        <v>5</v>
      </c>
      <c r="C14" s="4"/>
      <c r="D14" s="4"/>
      <c r="E14" s="4"/>
      <c r="F14" s="4"/>
      <c r="G14" s="13">
        <v>0.15</v>
      </c>
      <c r="H14" s="5"/>
      <c r="J14" s="64"/>
      <c r="K14" s="65"/>
      <c r="L14" s="66"/>
    </row>
    <row r="15" spans="2:12" ht="15.75" x14ac:dyDescent="0.25">
      <c r="B15" s="71" t="s">
        <v>6</v>
      </c>
      <c r="C15" s="71"/>
      <c r="D15" s="71"/>
      <c r="E15" s="71"/>
      <c r="F15" s="71"/>
      <c r="G15" s="71"/>
      <c r="H15" s="71"/>
      <c r="J15" s="64"/>
      <c r="K15" s="65"/>
      <c r="L15" s="66"/>
    </row>
    <row r="16" spans="2:12" ht="15.75" x14ac:dyDescent="0.25">
      <c r="B16" s="71" t="s">
        <v>7</v>
      </c>
      <c r="C16" s="71"/>
      <c r="D16" s="71"/>
      <c r="E16" s="71"/>
      <c r="F16" s="71"/>
      <c r="G16" s="71"/>
      <c r="H16" s="71"/>
      <c r="J16" s="64"/>
      <c r="K16" s="65"/>
      <c r="L16" s="66"/>
    </row>
    <row r="17" spans="2:12" ht="15.75" thickBot="1" x14ac:dyDescent="0.3">
      <c r="C17" s="4"/>
      <c r="D17" s="4"/>
      <c r="E17" s="4"/>
      <c r="F17" s="4"/>
      <c r="G17" s="4"/>
      <c r="H17" s="5"/>
      <c r="J17" s="67"/>
      <c r="K17" s="68"/>
      <c r="L17" s="69"/>
    </row>
    <row r="18" spans="2:12" ht="30" x14ac:dyDescent="0.25">
      <c r="B18" s="52" t="s">
        <v>8</v>
      </c>
      <c r="C18" s="23" t="s">
        <v>9</v>
      </c>
      <c r="D18" s="25" t="s">
        <v>10</v>
      </c>
      <c r="E18" s="23" t="s">
        <v>11</v>
      </c>
      <c r="F18" s="23" t="s">
        <v>12</v>
      </c>
      <c r="G18" s="25" t="s">
        <v>13</v>
      </c>
      <c r="H18" s="53" t="s">
        <v>14</v>
      </c>
      <c r="I18" s="51"/>
      <c r="J18" s="34" t="s">
        <v>12</v>
      </c>
      <c r="K18" s="14" t="s">
        <v>10</v>
      </c>
      <c r="L18" s="34" t="s">
        <v>11</v>
      </c>
    </row>
    <row r="19" spans="2:12" x14ac:dyDescent="0.25">
      <c r="B19" s="54"/>
      <c r="C19" s="11"/>
      <c r="D19" s="11"/>
      <c r="E19" s="11"/>
      <c r="F19" s="15">
        <f t="shared" ref="F19:F42" si="0">C19*D19*E19</f>
        <v>0</v>
      </c>
      <c r="G19" s="11"/>
      <c r="H19" s="29">
        <f>F19*G19</f>
        <v>0</v>
      </c>
      <c r="J19" s="11"/>
      <c r="K19" s="11"/>
      <c r="L19" s="35">
        <f>IF(J19=0,0,J19/K19)</f>
        <v>0</v>
      </c>
    </row>
    <row r="20" spans="2:12" x14ac:dyDescent="0.25">
      <c r="B20" s="54"/>
      <c r="C20" s="11"/>
      <c r="D20" s="11"/>
      <c r="E20" s="11"/>
      <c r="F20" s="15">
        <f t="shared" si="0"/>
        <v>0</v>
      </c>
      <c r="G20" s="11"/>
      <c r="H20" s="29">
        <f t="shared" ref="H20:H42" si="1">F20*G20</f>
        <v>0</v>
      </c>
    </row>
    <row r="21" spans="2:12" x14ac:dyDescent="0.25">
      <c r="B21" s="54"/>
      <c r="C21" s="11"/>
      <c r="D21" s="11"/>
      <c r="E21" s="11"/>
      <c r="F21" s="15">
        <f t="shared" si="0"/>
        <v>0</v>
      </c>
      <c r="G21" s="11"/>
      <c r="H21" s="29">
        <f t="shared" si="1"/>
        <v>0</v>
      </c>
    </row>
    <row r="22" spans="2:12" x14ac:dyDescent="0.25">
      <c r="B22" s="54"/>
      <c r="C22" s="11"/>
      <c r="D22" s="11"/>
      <c r="E22" s="11"/>
      <c r="F22" s="15">
        <f t="shared" si="0"/>
        <v>0</v>
      </c>
      <c r="G22" s="11"/>
      <c r="H22" s="29">
        <f t="shared" si="1"/>
        <v>0</v>
      </c>
    </row>
    <row r="23" spans="2:12" x14ac:dyDescent="0.25">
      <c r="B23" s="54"/>
      <c r="C23" s="11"/>
      <c r="D23" s="11"/>
      <c r="E23" s="11"/>
      <c r="F23" s="15">
        <f t="shared" si="0"/>
        <v>0</v>
      </c>
      <c r="G23" s="11"/>
      <c r="H23" s="29">
        <f t="shared" si="1"/>
        <v>0</v>
      </c>
    </row>
    <row r="24" spans="2:12" x14ac:dyDescent="0.25">
      <c r="B24" s="54"/>
      <c r="C24" s="11"/>
      <c r="D24" s="11"/>
      <c r="E24" s="11"/>
      <c r="F24" s="15">
        <f t="shared" si="0"/>
        <v>0</v>
      </c>
      <c r="G24" s="11"/>
      <c r="H24" s="29">
        <f t="shared" si="1"/>
        <v>0</v>
      </c>
    </row>
    <row r="25" spans="2:12" x14ac:dyDescent="0.25">
      <c r="B25" s="54"/>
      <c r="C25" s="11"/>
      <c r="D25" s="11"/>
      <c r="E25" s="11"/>
      <c r="F25" s="15">
        <f t="shared" si="0"/>
        <v>0</v>
      </c>
      <c r="G25" s="11"/>
      <c r="H25" s="29">
        <f t="shared" si="1"/>
        <v>0</v>
      </c>
    </row>
    <row r="26" spans="2:12" x14ac:dyDescent="0.25">
      <c r="B26" s="54"/>
      <c r="C26" s="11"/>
      <c r="D26" s="11"/>
      <c r="E26" s="11"/>
      <c r="F26" s="15">
        <f t="shared" si="0"/>
        <v>0</v>
      </c>
      <c r="G26" s="11"/>
      <c r="H26" s="29">
        <f t="shared" si="1"/>
        <v>0</v>
      </c>
    </row>
    <row r="27" spans="2:12" x14ac:dyDescent="0.25">
      <c r="B27" s="54"/>
      <c r="C27" s="11"/>
      <c r="D27" s="11"/>
      <c r="E27" s="11"/>
      <c r="F27" s="15">
        <f t="shared" si="0"/>
        <v>0</v>
      </c>
      <c r="G27" s="11"/>
      <c r="H27" s="29">
        <f t="shared" si="1"/>
        <v>0</v>
      </c>
    </row>
    <row r="28" spans="2:12" x14ac:dyDescent="0.25">
      <c r="B28" s="54"/>
      <c r="C28" s="11"/>
      <c r="D28" s="11"/>
      <c r="E28" s="11"/>
      <c r="F28" s="15">
        <f t="shared" si="0"/>
        <v>0</v>
      </c>
      <c r="G28" s="11"/>
      <c r="H28" s="29">
        <f t="shared" si="1"/>
        <v>0</v>
      </c>
    </row>
    <row r="29" spans="2:12" x14ac:dyDescent="0.25">
      <c r="B29" s="54"/>
      <c r="C29" s="11"/>
      <c r="D29" s="11"/>
      <c r="E29" s="11"/>
      <c r="F29" s="15">
        <f t="shared" si="0"/>
        <v>0</v>
      </c>
      <c r="G29" s="11"/>
      <c r="H29" s="29">
        <f t="shared" si="1"/>
        <v>0</v>
      </c>
    </row>
    <row r="30" spans="2:12" x14ac:dyDescent="0.25">
      <c r="B30" s="54"/>
      <c r="C30" s="11"/>
      <c r="D30" s="11"/>
      <c r="E30" s="11"/>
      <c r="F30" s="15">
        <f t="shared" si="0"/>
        <v>0</v>
      </c>
      <c r="G30" s="11"/>
      <c r="H30" s="29">
        <f t="shared" si="1"/>
        <v>0</v>
      </c>
    </row>
    <row r="31" spans="2:12" x14ac:dyDescent="0.25">
      <c r="B31" s="54"/>
      <c r="C31" s="11"/>
      <c r="D31" s="11"/>
      <c r="E31" s="11"/>
      <c r="F31" s="15">
        <f t="shared" si="0"/>
        <v>0</v>
      </c>
      <c r="G31" s="11"/>
      <c r="H31" s="29">
        <f t="shared" si="1"/>
        <v>0</v>
      </c>
    </row>
    <row r="32" spans="2:12" x14ac:dyDescent="0.25">
      <c r="B32" s="54"/>
      <c r="C32" s="11"/>
      <c r="D32" s="11"/>
      <c r="E32" s="11"/>
      <c r="F32" s="15">
        <f t="shared" si="0"/>
        <v>0</v>
      </c>
      <c r="G32" s="11"/>
      <c r="H32" s="29">
        <f t="shared" si="1"/>
        <v>0</v>
      </c>
    </row>
    <row r="33" spans="2:8" x14ac:dyDescent="0.25">
      <c r="B33" s="54"/>
      <c r="C33" s="11"/>
      <c r="D33" s="11"/>
      <c r="E33" s="11"/>
      <c r="F33" s="15">
        <f t="shared" si="0"/>
        <v>0</v>
      </c>
      <c r="G33" s="11"/>
      <c r="H33" s="29">
        <f t="shared" si="1"/>
        <v>0</v>
      </c>
    </row>
    <row r="34" spans="2:8" x14ac:dyDescent="0.25">
      <c r="B34" s="54"/>
      <c r="C34" s="11"/>
      <c r="D34" s="11"/>
      <c r="E34" s="11"/>
      <c r="F34" s="15">
        <f t="shared" si="0"/>
        <v>0</v>
      </c>
      <c r="G34" s="11"/>
      <c r="H34" s="29">
        <f t="shared" si="1"/>
        <v>0</v>
      </c>
    </row>
    <row r="35" spans="2:8" x14ac:dyDescent="0.25">
      <c r="B35" s="54"/>
      <c r="C35" s="11"/>
      <c r="D35" s="11"/>
      <c r="E35" s="11"/>
      <c r="F35" s="15">
        <f t="shared" si="0"/>
        <v>0</v>
      </c>
      <c r="G35" s="11"/>
      <c r="H35" s="29">
        <f t="shared" si="1"/>
        <v>0</v>
      </c>
    </row>
    <row r="36" spans="2:8" x14ac:dyDescent="0.25">
      <c r="B36" s="54"/>
      <c r="C36" s="11"/>
      <c r="D36" s="11"/>
      <c r="E36" s="11"/>
      <c r="F36" s="15">
        <f t="shared" si="0"/>
        <v>0</v>
      </c>
      <c r="G36" s="11"/>
      <c r="H36" s="29">
        <f t="shared" si="1"/>
        <v>0</v>
      </c>
    </row>
    <row r="37" spans="2:8" x14ac:dyDescent="0.25">
      <c r="B37" s="54"/>
      <c r="C37" s="11"/>
      <c r="D37" s="11"/>
      <c r="E37" s="11"/>
      <c r="F37" s="15">
        <f t="shared" ref="F37:F39" si="2">C37*D37*E37</f>
        <v>0</v>
      </c>
      <c r="G37" s="11"/>
      <c r="H37" s="29">
        <f t="shared" ref="H37:H39" si="3">F37*G37</f>
        <v>0</v>
      </c>
    </row>
    <row r="38" spans="2:8" x14ac:dyDescent="0.25">
      <c r="B38" s="54"/>
      <c r="C38" s="11"/>
      <c r="D38" s="11"/>
      <c r="E38" s="11"/>
      <c r="F38" s="15">
        <f t="shared" si="2"/>
        <v>0</v>
      </c>
      <c r="G38" s="11"/>
      <c r="H38" s="29">
        <f t="shared" si="3"/>
        <v>0</v>
      </c>
    </row>
    <row r="39" spans="2:8" x14ac:dyDescent="0.25">
      <c r="B39" s="54"/>
      <c r="C39" s="11"/>
      <c r="D39" s="11"/>
      <c r="E39" s="11"/>
      <c r="F39" s="15">
        <f t="shared" si="2"/>
        <v>0</v>
      </c>
      <c r="G39" s="11"/>
      <c r="H39" s="29">
        <f t="shared" si="3"/>
        <v>0</v>
      </c>
    </row>
    <row r="40" spans="2:8" x14ac:dyDescent="0.25">
      <c r="B40" s="54"/>
      <c r="C40" s="11"/>
      <c r="D40" s="11"/>
      <c r="E40" s="11"/>
      <c r="F40" s="15">
        <f t="shared" si="0"/>
        <v>0</v>
      </c>
      <c r="G40" s="11"/>
      <c r="H40" s="29">
        <f t="shared" si="1"/>
        <v>0</v>
      </c>
    </row>
    <row r="41" spans="2:8" x14ac:dyDescent="0.25">
      <c r="B41" s="54"/>
      <c r="C41" s="11"/>
      <c r="D41" s="11"/>
      <c r="E41" s="11"/>
      <c r="F41" s="15">
        <f t="shared" ref="F41" si="4">C41*D41*E41</f>
        <v>0</v>
      </c>
      <c r="G41" s="11"/>
      <c r="H41" s="29">
        <f t="shared" ref="H41" si="5">F41*G41</f>
        <v>0</v>
      </c>
    </row>
    <row r="42" spans="2:8" ht="15.75" thickBot="1" x14ac:dyDescent="0.3">
      <c r="B42" s="55"/>
      <c r="C42" s="31"/>
      <c r="D42" s="31"/>
      <c r="E42" s="31"/>
      <c r="F42" s="48">
        <f t="shared" si="0"/>
        <v>0</v>
      </c>
      <c r="G42" s="31"/>
      <c r="H42" s="32">
        <f t="shared" si="1"/>
        <v>0</v>
      </c>
    </row>
    <row r="43" spans="2:8" x14ac:dyDescent="0.25">
      <c r="B43" s="16"/>
      <c r="C43" s="12"/>
      <c r="D43" s="12"/>
      <c r="E43" s="12"/>
      <c r="F43" s="4"/>
      <c r="G43" s="12"/>
      <c r="H43" s="17"/>
    </row>
    <row r="44" spans="2:8" ht="15.75" x14ac:dyDescent="0.25">
      <c r="B44" s="18" t="s">
        <v>15</v>
      </c>
      <c r="C44" s="12"/>
      <c r="D44" s="12"/>
      <c r="E44" s="12"/>
      <c r="F44" s="4"/>
      <c r="G44" s="12"/>
      <c r="H44" s="17"/>
    </row>
    <row r="45" spans="2:8" x14ac:dyDescent="0.25">
      <c r="B45" s="19" t="s">
        <v>16</v>
      </c>
      <c r="C45" s="75">
        <f>SUM(H19:H42)</f>
        <v>0</v>
      </c>
      <c r="D45" s="75"/>
      <c r="E45" s="12"/>
      <c r="F45" s="4"/>
      <c r="G45" s="12"/>
      <c r="H45" s="17"/>
    </row>
    <row r="46" spans="2:8" ht="15.75" x14ac:dyDescent="0.25">
      <c r="B46" s="20" t="s">
        <v>17</v>
      </c>
      <c r="C46" s="60">
        <f>C45*(1+G14)</f>
        <v>0</v>
      </c>
      <c r="D46" s="60"/>
      <c r="E46" s="12"/>
      <c r="F46" s="4"/>
      <c r="G46" s="12"/>
      <c r="H46" s="17"/>
    </row>
    <row r="47" spans="2:8" ht="15.75" x14ac:dyDescent="0.25">
      <c r="B47" s="20" t="s">
        <v>18</v>
      </c>
      <c r="C47" s="70">
        <f>C46/G13</f>
        <v>0</v>
      </c>
      <c r="D47" s="70"/>
      <c r="E47" s="12"/>
      <c r="F47" s="4"/>
      <c r="G47" s="12"/>
      <c r="H47" s="17"/>
    </row>
    <row r="48" spans="2:8" x14ac:dyDescent="0.25">
      <c r="C48" s="4"/>
      <c r="D48" s="4"/>
      <c r="E48" s="4"/>
      <c r="F48" s="4"/>
      <c r="G48" s="4"/>
      <c r="H48" s="5"/>
    </row>
    <row r="49" spans="2:12" ht="23.25" x14ac:dyDescent="0.35">
      <c r="B49" s="8" t="s">
        <v>35</v>
      </c>
      <c r="C49" s="9"/>
      <c r="D49" s="9"/>
      <c r="E49" s="4"/>
      <c r="F49" s="4"/>
      <c r="G49" s="4"/>
      <c r="H49" s="5"/>
    </row>
    <row r="50" spans="2:12" ht="23.25" x14ac:dyDescent="0.35">
      <c r="B50" s="8"/>
      <c r="C50" s="9"/>
      <c r="D50" s="9"/>
      <c r="E50" s="4"/>
      <c r="F50" s="4"/>
      <c r="G50" s="4"/>
      <c r="H50" s="5"/>
    </row>
    <row r="51" spans="2:12" ht="15.75" x14ac:dyDescent="0.25">
      <c r="B51" s="10" t="s">
        <v>37</v>
      </c>
      <c r="C51" s="4"/>
      <c r="D51" s="4"/>
      <c r="E51" s="4"/>
      <c r="F51" s="4"/>
      <c r="G51" s="46">
        <f>G13</f>
        <v>12</v>
      </c>
      <c r="H51" s="5"/>
    </row>
    <row r="52" spans="2:12" ht="23.25" customHeight="1" x14ac:dyDescent="0.35">
      <c r="B52" s="10" t="s">
        <v>19</v>
      </c>
      <c r="C52" s="4"/>
      <c r="D52" s="9"/>
      <c r="E52" s="4"/>
      <c r="F52" s="4"/>
      <c r="G52" s="13">
        <v>0.15</v>
      </c>
      <c r="H52" s="5"/>
      <c r="J52" s="61" t="s">
        <v>33</v>
      </c>
      <c r="K52" s="62"/>
      <c r="L52" s="63"/>
    </row>
    <row r="53" spans="2:12" ht="15.75" x14ac:dyDescent="0.25">
      <c r="B53" s="71" t="s">
        <v>20</v>
      </c>
      <c r="C53" s="71"/>
      <c r="D53" s="71"/>
      <c r="E53" s="71"/>
      <c r="F53" s="71"/>
      <c r="G53" s="71"/>
      <c r="H53" s="71"/>
      <c r="J53" s="64"/>
      <c r="K53" s="65"/>
      <c r="L53" s="66"/>
    </row>
    <row r="54" spans="2:12" ht="23.25" x14ac:dyDescent="0.35">
      <c r="B54" s="10" t="s">
        <v>21</v>
      </c>
      <c r="C54" s="12"/>
      <c r="D54" s="9"/>
      <c r="E54" s="4"/>
      <c r="F54" s="21"/>
      <c r="G54" s="4"/>
      <c r="H54" s="5"/>
      <c r="J54" s="64"/>
      <c r="K54" s="65"/>
      <c r="L54" s="66"/>
    </row>
    <row r="55" spans="2:12" ht="15.75" customHeight="1" x14ac:dyDescent="0.25">
      <c r="B55" s="71" t="s">
        <v>22</v>
      </c>
      <c r="C55" s="71"/>
      <c r="D55" s="71"/>
      <c r="E55" s="71"/>
      <c r="F55" s="71"/>
      <c r="G55" s="71"/>
      <c r="H55" s="71"/>
      <c r="J55" s="64"/>
      <c r="K55" s="65"/>
      <c r="L55" s="66"/>
    </row>
    <row r="56" spans="2:12" ht="24" thickBot="1" x14ac:dyDescent="0.4">
      <c r="B56" s="10"/>
      <c r="C56" s="12"/>
      <c r="D56" s="9"/>
      <c r="E56" s="4"/>
      <c r="F56" s="21"/>
      <c r="G56" s="4"/>
      <c r="H56" s="5"/>
      <c r="J56" s="67"/>
      <c r="K56" s="68"/>
      <c r="L56" s="69"/>
    </row>
    <row r="57" spans="2:12" ht="30" x14ac:dyDescent="0.25">
      <c r="B57" s="22" t="s">
        <v>23</v>
      </c>
      <c r="C57" s="23" t="s">
        <v>9</v>
      </c>
      <c r="D57" s="39" t="s">
        <v>1</v>
      </c>
      <c r="E57" s="23" t="s">
        <v>11</v>
      </c>
      <c r="F57" s="24" t="s">
        <v>12</v>
      </c>
      <c r="G57" s="25" t="s">
        <v>13</v>
      </c>
      <c r="H57" s="26" t="s">
        <v>14</v>
      </c>
      <c r="J57" s="34" t="s">
        <v>12</v>
      </c>
      <c r="K57" s="14" t="s">
        <v>10</v>
      </c>
      <c r="L57" s="34" t="s">
        <v>11</v>
      </c>
    </row>
    <row r="58" spans="2:12" x14ac:dyDescent="0.25">
      <c r="B58" s="27"/>
      <c r="C58" s="11"/>
      <c r="D58" s="37"/>
      <c r="E58" s="11"/>
      <c r="F58" s="28">
        <f>C58*E58*$G$13</f>
        <v>0</v>
      </c>
      <c r="G58" s="11"/>
      <c r="H58" s="29">
        <f t="shared" ref="H58:H76" si="6">F58*G58</f>
        <v>0</v>
      </c>
      <c r="J58" s="11"/>
      <c r="K58" s="11">
        <v>110</v>
      </c>
      <c r="L58" s="35">
        <f>IF(J58=0,0,J58/K58)</f>
        <v>0</v>
      </c>
    </row>
    <row r="59" spans="2:12" x14ac:dyDescent="0.25">
      <c r="B59" s="27"/>
      <c r="C59" s="11"/>
      <c r="D59" s="37"/>
      <c r="E59" s="11"/>
      <c r="F59" s="28">
        <f t="shared" ref="F59:F76" si="7">C59*E59*$G$13</f>
        <v>0</v>
      </c>
      <c r="G59" s="11"/>
      <c r="H59" s="29">
        <f t="shared" si="6"/>
        <v>0</v>
      </c>
    </row>
    <row r="60" spans="2:12" x14ac:dyDescent="0.25">
      <c r="B60" s="27"/>
      <c r="C60" s="11"/>
      <c r="D60" s="37"/>
      <c r="E60" s="11"/>
      <c r="F60" s="28">
        <f t="shared" si="7"/>
        <v>0</v>
      </c>
      <c r="G60" s="11"/>
      <c r="H60" s="29">
        <f t="shared" si="6"/>
        <v>0</v>
      </c>
    </row>
    <row r="61" spans="2:12" x14ac:dyDescent="0.25">
      <c r="B61" s="27"/>
      <c r="C61" s="11"/>
      <c r="D61" s="37"/>
      <c r="E61" s="11"/>
      <c r="F61" s="28">
        <f t="shared" si="7"/>
        <v>0</v>
      </c>
      <c r="G61" s="11"/>
      <c r="H61" s="29">
        <f t="shared" si="6"/>
        <v>0</v>
      </c>
    </row>
    <row r="62" spans="2:12" x14ac:dyDescent="0.25">
      <c r="B62" s="27"/>
      <c r="C62" s="11"/>
      <c r="D62" s="37"/>
      <c r="E62" s="11"/>
      <c r="F62" s="28">
        <f t="shared" si="7"/>
        <v>0</v>
      </c>
      <c r="G62" s="11"/>
      <c r="H62" s="29">
        <f t="shared" si="6"/>
        <v>0</v>
      </c>
    </row>
    <row r="63" spans="2:12" x14ac:dyDescent="0.25">
      <c r="B63" s="27"/>
      <c r="C63" s="11"/>
      <c r="D63" s="37"/>
      <c r="E63" s="11"/>
      <c r="F63" s="28">
        <f t="shared" si="7"/>
        <v>0</v>
      </c>
      <c r="G63" s="11"/>
      <c r="H63" s="29">
        <f t="shared" si="6"/>
        <v>0</v>
      </c>
    </row>
    <row r="64" spans="2:12" x14ac:dyDescent="0.25">
      <c r="B64" s="27"/>
      <c r="C64" s="11"/>
      <c r="D64" s="37"/>
      <c r="E64" s="11"/>
      <c r="F64" s="28">
        <f t="shared" si="7"/>
        <v>0</v>
      </c>
      <c r="G64" s="11"/>
      <c r="H64" s="29">
        <f t="shared" si="6"/>
        <v>0</v>
      </c>
    </row>
    <row r="65" spans="2:8" x14ac:dyDescent="0.25">
      <c r="B65" s="27"/>
      <c r="C65" s="11"/>
      <c r="D65" s="37"/>
      <c r="E65" s="11"/>
      <c r="F65" s="28">
        <f t="shared" si="7"/>
        <v>0</v>
      </c>
      <c r="G65" s="11"/>
      <c r="H65" s="29">
        <f t="shared" si="6"/>
        <v>0</v>
      </c>
    </row>
    <row r="66" spans="2:8" x14ac:dyDescent="0.25">
      <c r="B66" s="27"/>
      <c r="C66" s="11"/>
      <c r="D66" s="37"/>
      <c r="E66" s="11"/>
      <c r="F66" s="28">
        <f t="shared" si="7"/>
        <v>0</v>
      </c>
      <c r="G66" s="11"/>
      <c r="H66" s="29">
        <f t="shared" si="6"/>
        <v>0</v>
      </c>
    </row>
    <row r="67" spans="2:8" x14ac:dyDescent="0.25">
      <c r="B67" s="27"/>
      <c r="C67" s="11"/>
      <c r="D67" s="37"/>
      <c r="E67" s="11"/>
      <c r="F67" s="28">
        <f t="shared" si="7"/>
        <v>0</v>
      </c>
      <c r="G67" s="11"/>
      <c r="H67" s="29">
        <f t="shared" si="6"/>
        <v>0</v>
      </c>
    </row>
    <row r="68" spans="2:8" x14ac:dyDescent="0.25">
      <c r="B68" s="27"/>
      <c r="C68" s="11"/>
      <c r="D68" s="37"/>
      <c r="E68" s="11"/>
      <c r="F68" s="28">
        <f t="shared" si="7"/>
        <v>0</v>
      </c>
      <c r="G68" s="11"/>
      <c r="H68" s="29">
        <f t="shared" si="6"/>
        <v>0</v>
      </c>
    </row>
    <row r="69" spans="2:8" x14ac:dyDescent="0.25">
      <c r="B69" s="27"/>
      <c r="C69" s="11"/>
      <c r="D69" s="37"/>
      <c r="E69" s="11"/>
      <c r="F69" s="28">
        <f t="shared" si="7"/>
        <v>0</v>
      </c>
      <c r="G69" s="11"/>
      <c r="H69" s="29">
        <f t="shared" si="6"/>
        <v>0</v>
      </c>
    </row>
    <row r="70" spans="2:8" x14ac:dyDescent="0.25">
      <c r="B70" s="27"/>
      <c r="C70" s="11"/>
      <c r="D70" s="37"/>
      <c r="E70" s="11"/>
      <c r="F70" s="28">
        <f t="shared" si="7"/>
        <v>0</v>
      </c>
      <c r="G70" s="11"/>
      <c r="H70" s="29">
        <f t="shared" si="6"/>
        <v>0</v>
      </c>
    </row>
    <row r="71" spans="2:8" x14ac:dyDescent="0.25">
      <c r="B71" s="27"/>
      <c r="C71" s="11"/>
      <c r="D71" s="37"/>
      <c r="E71" s="11"/>
      <c r="F71" s="28">
        <f t="shared" si="7"/>
        <v>0</v>
      </c>
      <c r="G71" s="11"/>
      <c r="H71" s="29">
        <f t="shared" si="6"/>
        <v>0</v>
      </c>
    </row>
    <row r="72" spans="2:8" x14ac:dyDescent="0.25">
      <c r="B72" s="27"/>
      <c r="C72" s="11"/>
      <c r="D72" s="37"/>
      <c r="E72" s="11"/>
      <c r="F72" s="28">
        <f t="shared" si="7"/>
        <v>0</v>
      </c>
      <c r="G72" s="11"/>
      <c r="H72" s="29">
        <f t="shared" si="6"/>
        <v>0</v>
      </c>
    </row>
    <row r="73" spans="2:8" x14ac:dyDescent="0.25">
      <c r="B73" s="27"/>
      <c r="C73" s="11"/>
      <c r="D73" s="37"/>
      <c r="E73" s="11"/>
      <c r="F73" s="28">
        <f t="shared" si="7"/>
        <v>0</v>
      </c>
      <c r="G73" s="11"/>
      <c r="H73" s="29">
        <f t="shared" si="6"/>
        <v>0</v>
      </c>
    </row>
    <row r="74" spans="2:8" x14ac:dyDescent="0.25">
      <c r="B74" s="27"/>
      <c r="C74" s="11"/>
      <c r="D74" s="37"/>
      <c r="E74" s="11"/>
      <c r="F74" s="28">
        <f t="shared" si="7"/>
        <v>0</v>
      </c>
      <c r="G74" s="11"/>
      <c r="H74" s="29">
        <f t="shared" si="6"/>
        <v>0</v>
      </c>
    </row>
    <row r="75" spans="2:8" x14ac:dyDescent="0.25">
      <c r="B75" s="27"/>
      <c r="C75" s="11"/>
      <c r="D75" s="37"/>
      <c r="E75" s="11"/>
      <c r="F75" s="28">
        <f t="shared" si="7"/>
        <v>0</v>
      </c>
      <c r="G75" s="11"/>
      <c r="H75" s="29">
        <f t="shared" si="6"/>
        <v>0</v>
      </c>
    </row>
    <row r="76" spans="2:8" x14ac:dyDescent="0.25">
      <c r="B76" s="27"/>
      <c r="C76" s="11"/>
      <c r="D76" s="37"/>
      <c r="E76" s="11"/>
      <c r="F76" s="28">
        <f t="shared" si="7"/>
        <v>0</v>
      </c>
      <c r="G76" s="11"/>
      <c r="H76" s="29">
        <f t="shared" si="6"/>
        <v>0</v>
      </c>
    </row>
    <row r="77" spans="2:8" x14ac:dyDescent="0.25">
      <c r="B77" s="27"/>
      <c r="C77" s="11"/>
      <c r="D77" s="37"/>
      <c r="E77" s="11"/>
      <c r="F77" s="28">
        <f t="shared" ref="F77:F84" si="8">C77*E77*$G$13</f>
        <v>0</v>
      </c>
      <c r="G77" s="11"/>
      <c r="H77" s="29">
        <f t="shared" ref="H77:H84" si="9">F77*G77</f>
        <v>0</v>
      </c>
    </row>
    <row r="78" spans="2:8" x14ac:dyDescent="0.25">
      <c r="B78" s="27"/>
      <c r="C78" s="11"/>
      <c r="D78" s="37"/>
      <c r="E78" s="11"/>
      <c r="F78" s="28">
        <f t="shared" si="8"/>
        <v>0</v>
      </c>
      <c r="G78" s="11"/>
      <c r="H78" s="29">
        <f t="shared" si="9"/>
        <v>0</v>
      </c>
    </row>
    <row r="79" spans="2:8" x14ac:dyDescent="0.25">
      <c r="B79" s="27"/>
      <c r="C79" s="11"/>
      <c r="D79" s="37"/>
      <c r="E79" s="11"/>
      <c r="F79" s="28">
        <f t="shared" si="8"/>
        <v>0</v>
      </c>
      <c r="G79" s="11"/>
      <c r="H79" s="29">
        <f t="shared" si="9"/>
        <v>0</v>
      </c>
    </row>
    <row r="80" spans="2:8" x14ac:dyDescent="0.25">
      <c r="B80" s="27"/>
      <c r="C80" s="11"/>
      <c r="D80" s="37"/>
      <c r="E80" s="11"/>
      <c r="F80" s="28">
        <f t="shared" si="8"/>
        <v>0</v>
      </c>
      <c r="G80" s="11"/>
      <c r="H80" s="29">
        <f t="shared" si="9"/>
        <v>0</v>
      </c>
    </row>
    <row r="81" spans="2:8" x14ac:dyDescent="0.25">
      <c r="B81" s="27"/>
      <c r="C81" s="11"/>
      <c r="D81" s="37"/>
      <c r="E81" s="11"/>
      <c r="F81" s="28">
        <f t="shared" si="8"/>
        <v>0</v>
      </c>
      <c r="G81" s="11"/>
      <c r="H81" s="29">
        <f t="shared" si="9"/>
        <v>0</v>
      </c>
    </row>
    <row r="82" spans="2:8" x14ac:dyDescent="0.25">
      <c r="B82" s="27"/>
      <c r="C82" s="11"/>
      <c r="D82" s="37"/>
      <c r="E82" s="11"/>
      <c r="F82" s="28">
        <f t="shared" si="8"/>
        <v>0</v>
      </c>
      <c r="G82" s="11"/>
      <c r="H82" s="29">
        <f t="shared" si="9"/>
        <v>0</v>
      </c>
    </row>
    <row r="83" spans="2:8" x14ac:dyDescent="0.25">
      <c r="B83" s="27"/>
      <c r="C83" s="11"/>
      <c r="D83" s="37"/>
      <c r="E83" s="11"/>
      <c r="F83" s="28">
        <f t="shared" si="8"/>
        <v>0</v>
      </c>
      <c r="G83" s="11"/>
      <c r="H83" s="29">
        <f t="shared" si="9"/>
        <v>0</v>
      </c>
    </row>
    <row r="84" spans="2:8" x14ac:dyDescent="0.25">
      <c r="B84" s="27"/>
      <c r="C84" s="11"/>
      <c r="D84" s="37"/>
      <c r="E84" s="11"/>
      <c r="F84" s="28">
        <f t="shared" si="8"/>
        <v>0</v>
      </c>
      <c r="G84" s="11"/>
      <c r="H84" s="29">
        <f t="shared" si="9"/>
        <v>0</v>
      </c>
    </row>
    <row r="85" spans="2:8" x14ac:dyDescent="0.25">
      <c r="B85" s="27"/>
      <c r="C85" s="11"/>
      <c r="D85" s="37"/>
      <c r="E85" s="11"/>
      <c r="F85" s="28">
        <f t="shared" ref="F85:F93" si="10">C85*E85*$G$13</f>
        <v>0</v>
      </c>
      <c r="G85" s="11"/>
      <c r="H85" s="29">
        <f t="shared" ref="H85:H93" si="11">F85*G85</f>
        <v>0</v>
      </c>
    </row>
    <row r="86" spans="2:8" x14ac:dyDescent="0.25">
      <c r="B86" s="27"/>
      <c r="C86" s="11"/>
      <c r="D86" s="37"/>
      <c r="E86" s="11"/>
      <c r="F86" s="28">
        <f t="shared" si="10"/>
        <v>0</v>
      </c>
      <c r="G86" s="11"/>
      <c r="H86" s="29">
        <f t="shared" si="11"/>
        <v>0</v>
      </c>
    </row>
    <row r="87" spans="2:8" x14ac:dyDescent="0.25">
      <c r="B87" s="27"/>
      <c r="C87" s="11"/>
      <c r="D87" s="37"/>
      <c r="E87" s="11"/>
      <c r="F87" s="28">
        <f t="shared" si="10"/>
        <v>0</v>
      </c>
      <c r="G87" s="11"/>
      <c r="H87" s="29">
        <f t="shared" si="11"/>
        <v>0</v>
      </c>
    </row>
    <row r="88" spans="2:8" x14ac:dyDescent="0.25">
      <c r="B88" s="27"/>
      <c r="C88" s="11"/>
      <c r="D88" s="37"/>
      <c r="E88" s="11"/>
      <c r="F88" s="28">
        <f t="shared" si="10"/>
        <v>0</v>
      </c>
      <c r="G88" s="11"/>
      <c r="H88" s="29">
        <f t="shared" si="11"/>
        <v>0</v>
      </c>
    </row>
    <row r="89" spans="2:8" x14ac:dyDescent="0.25">
      <c r="B89" s="27"/>
      <c r="C89" s="11"/>
      <c r="D89" s="37"/>
      <c r="E89" s="11"/>
      <c r="F89" s="28">
        <f t="shared" si="10"/>
        <v>0</v>
      </c>
      <c r="G89" s="11"/>
      <c r="H89" s="29">
        <f>F89*G89</f>
        <v>0</v>
      </c>
    </row>
    <row r="90" spans="2:8" x14ac:dyDescent="0.25">
      <c r="B90" s="27"/>
      <c r="C90" s="11"/>
      <c r="D90" s="37"/>
      <c r="E90" s="11"/>
      <c r="F90" s="28">
        <f t="shared" si="10"/>
        <v>0</v>
      </c>
      <c r="G90" s="11"/>
      <c r="H90" s="29">
        <f t="shared" si="11"/>
        <v>0</v>
      </c>
    </row>
    <row r="91" spans="2:8" x14ac:dyDescent="0.25">
      <c r="B91" s="27"/>
      <c r="C91" s="11"/>
      <c r="D91" s="37"/>
      <c r="E91" s="11"/>
      <c r="F91" s="28">
        <f t="shared" si="10"/>
        <v>0</v>
      </c>
      <c r="G91" s="11"/>
      <c r="H91" s="29">
        <f t="shared" si="11"/>
        <v>0</v>
      </c>
    </row>
    <row r="92" spans="2:8" x14ac:dyDescent="0.25">
      <c r="B92" s="27"/>
      <c r="C92" s="11"/>
      <c r="D92" s="37"/>
      <c r="E92" s="11"/>
      <c r="F92" s="28">
        <f t="shared" ref="F92" si="12">C92*E92*$G$13</f>
        <v>0</v>
      </c>
      <c r="G92" s="11"/>
      <c r="H92" s="29">
        <f t="shared" ref="H92" si="13">F92*G92</f>
        <v>0</v>
      </c>
    </row>
    <row r="93" spans="2:8" ht="15.75" thickBot="1" x14ac:dyDescent="0.3">
      <c r="B93" s="30"/>
      <c r="C93" s="31"/>
      <c r="D93" s="38"/>
      <c r="E93" s="31"/>
      <c r="F93" s="48">
        <f t="shared" si="10"/>
        <v>0</v>
      </c>
      <c r="G93" s="31"/>
      <c r="H93" s="32">
        <f t="shared" si="11"/>
        <v>0</v>
      </c>
    </row>
    <row r="94" spans="2:8" x14ac:dyDescent="0.25">
      <c r="C94" s="4"/>
      <c r="D94" s="40"/>
      <c r="E94" s="4"/>
      <c r="F94" s="4"/>
      <c r="G94" s="4"/>
      <c r="H94" s="41"/>
    </row>
    <row r="95" spans="2:8" x14ac:dyDescent="0.25">
      <c r="C95" s="4"/>
      <c r="D95" s="40"/>
      <c r="E95" s="4"/>
      <c r="F95" s="4"/>
      <c r="G95" s="4"/>
      <c r="H95" s="41"/>
    </row>
    <row r="96" spans="2:8" x14ac:dyDescent="0.25">
      <c r="E96" s="4"/>
      <c r="F96" s="4"/>
      <c r="G96" s="4"/>
      <c r="H96" s="41"/>
    </row>
    <row r="97" spans="2:12" ht="23.25" x14ac:dyDescent="0.35">
      <c r="B97" s="47" t="s">
        <v>38</v>
      </c>
      <c r="C97" s="9"/>
      <c r="D97" s="9"/>
      <c r="E97" s="4"/>
      <c r="F97" s="4"/>
      <c r="G97" s="4"/>
      <c r="H97" s="5"/>
    </row>
    <row r="98" spans="2:12" ht="23.25" x14ac:dyDescent="0.35">
      <c r="B98" s="10"/>
      <c r="C98" s="9"/>
      <c r="D98" s="9"/>
      <c r="E98" s="4"/>
      <c r="F98" s="4"/>
      <c r="G98" s="4"/>
      <c r="H98" s="5"/>
    </row>
    <row r="99" spans="2:12" ht="15.75" x14ac:dyDescent="0.25">
      <c r="B99" s="10" t="s">
        <v>37</v>
      </c>
      <c r="C99" s="4"/>
      <c r="D99" s="4"/>
      <c r="E99" s="4"/>
      <c r="F99" s="4"/>
      <c r="G99" s="46">
        <f>G13</f>
        <v>12</v>
      </c>
      <c r="H99" s="5"/>
    </row>
    <row r="100" spans="2:12" ht="23.25" customHeight="1" x14ac:dyDescent="0.35">
      <c r="B100" s="10" t="s">
        <v>19</v>
      </c>
      <c r="C100" s="4"/>
      <c r="D100" s="9"/>
      <c r="E100" s="4"/>
      <c r="F100" s="4"/>
      <c r="G100" s="13">
        <v>0.15</v>
      </c>
      <c r="H100" s="5"/>
      <c r="J100" s="61" t="s">
        <v>33</v>
      </c>
      <c r="K100" s="62"/>
      <c r="L100" s="63"/>
    </row>
    <row r="101" spans="2:12" ht="15.75" customHeight="1" x14ac:dyDescent="0.25">
      <c r="B101" s="71" t="s">
        <v>20</v>
      </c>
      <c r="C101" s="71"/>
      <c r="D101" s="71"/>
      <c r="E101" s="71"/>
      <c r="F101" s="71"/>
      <c r="G101" s="71"/>
      <c r="H101" s="71"/>
      <c r="J101" s="64"/>
      <c r="K101" s="65"/>
      <c r="L101" s="66"/>
    </row>
    <row r="102" spans="2:12" ht="15.75" customHeight="1" x14ac:dyDescent="0.35">
      <c r="B102" s="10" t="s">
        <v>21</v>
      </c>
      <c r="C102" s="12"/>
      <c r="D102" s="9"/>
      <c r="E102" s="4"/>
      <c r="F102" s="21"/>
      <c r="G102" s="4"/>
      <c r="H102" s="5"/>
      <c r="J102" s="64"/>
      <c r="K102" s="65"/>
      <c r="L102" s="66"/>
    </row>
    <row r="103" spans="2:12" ht="15.75" x14ac:dyDescent="0.25">
      <c r="B103" s="71" t="s">
        <v>22</v>
      </c>
      <c r="C103" s="71"/>
      <c r="D103" s="71"/>
      <c r="E103" s="71"/>
      <c r="F103" s="71"/>
      <c r="G103" s="71"/>
      <c r="H103" s="71"/>
      <c r="J103" s="64"/>
      <c r="K103" s="65"/>
      <c r="L103" s="66"/>
    </row>
    <row r="104" spans="2:12" ht="24" thickBot="1" x14ac:dyDescent="0.4">
      <c r="B104" s="10"/>
      <c r="C104" s="12"/>
      <c r="D104" s="9"/>
      <c r="E104" s="4"/>
      <c r="F104" s="21"/>
      <c r="G104" s="4"/>
      <c r="H104" s="5"/>
      <c r="J104" s="67"/>
      <c r="K104" s="68"/>
      <c r="L104" s="69"/>
    </row>
    <row r="105" spans="2:12" ht="30" x14ac:dyDescent="0.25">
      <c r="B105" s="22" t="s">
        <v>23</v>
      </c>
      <c r="C105" s="23" t="s">
        <v>9</v>
      </c>
      <c r="D105" s="39" t="s">
        <v>1</v>
      </c>
      <c r="E105" s="23" t="s">
        <v>11</v>
      </c>
      <c r="F105" s="24" t="s">
        <v>12</v>
      </c>
      <c r="G105" s="25" t="s">
        <v>13</v>
      </c>
      <c r="H105" s="26" t="s">
        <v>14</v>
      </c>
      <c r="J105" s="34" t="s">
        <v>12</v>
      </c>
      <c r="K105" s="14" t="s">
        <v>10</v>
      </c>
      <c r="L105" s="34" t="s">
        <v>11</v>
      </c>
    </row>
    <row r="106" spans="2:12" x14ac:dyDescent="0.25">
      <c r="B106" s="27"/>
      <c r="C106" s="11"/>
      <c r="D106" s="37"/>
      <c r="E106" s="11"/>
      <c r="F106" s="28">
        <f>C106*E106*$G$13</f>
        <v>0</v>
      </c>
      <c r="G106" s="11"/>
      <c r="H106" s="29">
        <f t="shared" ref="H106:H127" si="14">F106*G106</f>
        <v>0</v>
      </c>
      <c r="J106" s="11"/>
      <c r="K106" s="11">
        <v>110</v>
      </c>
      <c r="L106" s="35">
        <f>IF(J106=0,0,J106/K106)</f>
        <v>0</v>
      </c>
    </row>
    <row r="107" spans="2:12" x14ac:dyDescent="0.25">
      <c r="B107" s="27"/>
      <c r="C107" s="11"/>
      <c r="D107" s="37"/>
      <c r="E107" s="11"/>
      <c r="F107" s="28">
        <f t="shared" ref="F107:F127" si="15">C107*E107*$G$13</f>
        <v>0</v>
      </c>
      <c r="G107" s="11"/>
      <c r="H107" s="29">
        <f t="shared" si="14"/>
        <v>0</v>
      </c>
    </row>
    <row r="108" spans="2:12" x14ac:dyDescent="0.25">
      <c r="B108" s="27"/>
      <c r="C108" s="11"/>
      <c r="D108" s="37"/>
      <c r="E108" s="11"/>
      <c r="F108" s="28">
        <f t="shared" si="15"/>
        <v>0</v>
      </c>
      <c r="G108" s="11"/>
      <c r="H108" s="29">
        <f t="shared" si="14"/>
        <v>0</v>
      </c>
    </row>
    <row r="109" spans="2:12" x14ac:dyDescent="0.25">
      <c r="B109" s="27"/>
      <c r="C109" s="11"/>
      <c r="D109" s="37"/>
      <c r="E109" s="11"/>
      <c r="F109" s="28">
        <f t="shared" si="15"/>
        <v>0</v>
      </c>
      <c r="G109" s="11"/>
      <c r="H109" s="29">
        <f t="shared" si="14"/>
        <v>0</v>
      </c>
    </row>
    <row r="110" spans="2:12" x14ac:dyDescent="0.25">
      <c r="B110" s="27"/>
      <c r="C110" s="11"/>
      <c r="D110" s="37"/>
      <c r="E110" s="11"/>
      <c r="F110" s="28">
        <f t="shared" si="15"/>
        <v>0</v>
      </c>
      <c r="G110" s="11"/>
      <c r="H110" s="29">
        <f t="shared" si="14"/>
        <v>0</v>
      </c>
    </row>
    <row r="111" spans="2:12" x14ac:dyDescent="0.25">
      <c r="B111" s="27"/>
      <c r="C111" s="11"/>
      <c r="D111" s="37"/>
      <c r="E111" s="11"/>
      <c r="F111" s="28">
        <f t="shared" si="15"/>
        <v>0</v>
      </c>
      <c r="G111" s="11"/>
      <c r="H111" s="29">
        <f t="shared" si="14"/>
        <v>0</v>
      </c>
    </row>
    <row r="112" spans="2:12" x14ac:dyDescent="0.25">
      <c r="B112" s="27"/>
      <c r="C112" s="11"/>
      <c r="D112" s="37"/>
      <c r="E112" s="11"/>
      <c r="F112" s="28">
        <f t="shared" si="15"/>
        <v>0</v>
      </c>
      <c r="G112" s="11"/>
      <c r="H112" s="29">
        <f t="shared" si="14"/>
        <v>0</v>
      </c>
    </row>
    <row r="113" spans="2:8" x14ac:dyDescent="0.25">
      <c r="B113" s="27"/>
      <c r="C113" s="11"/>
      <c r="D113" s="37"/>
      <c r="E113" s="11"/>
      <c r="F113" s="28">
        <f t="shared" si="15"/>
        <v>0</v>
      </c>
      <c r="G113" s="11"/>
      <c r="H113" s="29">
        <f t="shared" si="14"/>
        <v>0</v>
      </c>
    </row>
    <row r="114" spans="2:8" x14ac:dyDescent="0.25">
      <c r="B114" s="27"/>
      <c r="C114" s="11"/>
      <c r="D114" s="37"/>
      <c r="E114" s="11"/>
      <c r="F114" s="28">
        <f t="shared" si="15"/>
        <v>0</v>
      </c>
      <c r="G114" s="11"/>
      <c r="H114" s="29">
        <f t="shared" si="14"/>
        <v>0</v>
      </c>
    </row>
    <row r="115" spans="2:8" x14ac:dyDescent="0.25">
      <c r="B115" s="27"/>
      <c r="C115" s="11"/>
      <c r="D115" s="37"/>
      <c r="E115" s="11"/>
      <c r="F115" s="28">
        <f t="shared" si="15"/>
        <v>0</v>
      </c>
      <c r="G115" s="11"/>
      <c r="H115" s="29">
        <f t="shared" si="14"/>
        <v>0</v>
      </c>
    </row>
    <row r="116" spans="2:8" x14ac:dyDescent="0.25">
      <c r="B116" s="27"/>
      <c r="C116" s="11"/>
      <c r="D116" s="37"/>
      <c r="E116" s="11"/>
      <c r="F116" s="28">
        <f t="shared" si="15"/>
        <v>0</v>
      </c>
      <c r="G116" s="11"/>
      <c r="H116" s="29">
        <f t="shared" si="14"/>
        <v>0</v>
      </c>
    </row>
    <row r="117" spans="2:8" x14ac:dyDescent="0.25">
      <c r="B117" s="27"/>
      <c r="C117" s="11"/>
      <c r="D117" s="37"/>
      <c r="E117" s="11"/>
      <c r="F117" s="28">
        <f t="shared" si="15"/>
        <v>0</v>
      </c>
      <c r="G117" s="11"/>
      <c r="H117" s="29">
        <f t="shared" si="14"/>
        <v>0</v>
      </c>
    </row>
    <row r="118" spans="2:8" x14ac:dyDescent="0.25">
      <c r="B118" s="27"/>
      <c r="C118" s="11"/>
      <c r="D118" s="37"/>
      <c r="E118" s="11"/>
      <c r="F118" s="28">
        <f t="shared" si="15"/>
        <v>0</v>
      </c>
      <c r="G118" s="11"/>
      <c r="H118" s="29">
        <f t="shared" si="14"/>
        <v>0</v>
      </c>
    </row>
    <row r="119" spans="2:8" x14ac:dyDescent="0.25">
      <c r="B119" s="27"/>
      <c r="C119" s="11"/>
      <c r="D119" s="37"/>
      <c r="E119" s="11"/>
      <c r="F119" s="28">
        <f t="shared" si="15"/>
        <v>0</v>
      </c>
      <c r="G119" s="11"/>
      <c r="H119" s="29">
        <f t="shared" si="14"/>
        <v>0</v>
      </c>
    </row>
    <row r="120" spans="2:8" x14ac:dyDescent="0.25">
      <c r="B120" s="27"/>
      <c r="C120" s="11"/>
      <c r="D120" s="37"/>
      <c r="E120" s="11"/>
      <c r="F120" s="28">
        <f t="shared" si="15"/>
        <v>0</v>
      </c>
      <c r="G120" s="11"/>
      <c r="H120" s="29">
        <f t="shared" si="14"/>
        <v>0</v>
      </c>
    </row>
    <row r="121" spans="2:8" x14ac:dyDescent="0.25">
      <c r="B121" s="27"/>
      <c r="C121" s="11"/>
      <c r="D121" s="37"/>
      <c r="E121" s="11"/>
      <c r="F121" s="28">
        <f t="shared" si="15"/>
        <v>0</v>
      </c>
      <c r="G121" s="11"/>
      <c r="H121" s="29">
        <f t="shared" si="14"/>
        <v>0</v>
      </c>
    </row>
    <row r="122" spans="2:8" x14ac:dyDescent="0.25">
      <c r="B122" s="27"/>
      <c r="C122" s="11"/>
      <c r="D122" s="37"/>
      <c r="E122" s="11"/>
      <c r="F122" s="28">
        <f t="shared" si="15"/>
        <v>0</v>
      </c>
      <c r="G122" s="11"/>
      <c r="H122" s="29">
        <f t="shared" si="14"/>
        <v>0</v>
      </c>
    </row>
    <row r="123" spans="2:8" x14ac:dyDescent="0.25">
      <c r="B123" s="27"/>
      <c r="C123" s="11"/>
      <c r="D123" s="37"/>
      <c r="E123" s="11"/>
      <c r="F123" s="28">
        <f t="shared" si="15"/>
        <v>0</v>
      </c>
      <c r="G123" s="11"/>
      <c r="H123" s="29">
        <f t="shared" si="14"/>
        <v>0</v>
      </c>
    </row>
    <row r="124" spans="2:8" x14ac:dyDescent="0.25">
      <c r="B124" s="27"/>
      <c r="C124" s="11"/>
      <c r="D124" s="37"/>
      <c r="E124" s="11"/>
      <c r="F124" s="28">
        <f t="shared" si="15"/>
        <v>0</v>
      </c>
      <c r="G124" s="11"/>
      <c r="H124" s="29">
        <f t="shared" si="14"/>
        <v>0</v>
      </c>
    </row>
    <row r="125" spans="2:8" x14ac:dyDescent="0.25">
      <c r="B125" s="27"/>
      <c r="C125" s="11"/>
      <c r="D125" s="37"/>
      <c r="E125" s="11"/>
      <c r="F125" s="28">
        <f t="shared" si="15"/>
        <v>0</v>
      </c>
      <c r="G125" s="11"/>
      <c r="H125" s="29">
        <f t="shared" si="14"/>
        <v>0</v>
      </c>
    </row>
    <row r="126" spans="2:8" x14ac:dyDescent="0.25">
      <c r="B126" s="27"/>
      <c r="C126" s="11"/>
      <c r="D126" s="37"/>
      <c r="E126" s="11"/>
      <c r="F126" s="28">
        <f t="shared" si="15"/>
        <v>0</v>
      </c>
      <c r="G126" s="11"/>
      <c r="H126" s="29">
        <f t="shared" si="14"/>
        <v>0</v>
      </c>
    </row>
    <row r="127" spans="2:8" ht="15.75" thickBot="1" x14ac:dyDescent="0.3">
      <c r="B127" s="30"/>
      <c r="C127" s="31"/>
      <c r="D127" s="49"/>
      <c r="E127" s="31"/>
      <c r="F127" s="50">
        <f t="shared" si="15"/>
        <v>0</v>
      </c>
      <c r="G127" s="31"/>
      <c r="H127" s="32">
        <f t="shared" si="14"/>
        <v>0</v>
      </c>
    </row>
    <row r="132" spans="2:4" ht="15.75" x14ac:dyDescent="0.25">
      <c r="B132" s="42" t="s">
        <v>24</v>
      </c>
      <c r="C132" s="4"/>
      <c r="D132" s="4"/>
    </row>
    <row r="133" spans="2:4" x14ac:dyDescent="0.25">
      <c r="B133" s="43" t="s">
        <v>25</v>
      </c>
      <c r="C133" s="72">
        <f>SUM(H58:H93)</f>
        <v>0</v>
      </c>
      <c r="D133" s="73"/>
    </row>
    <row r="134" spans="2:4" ht="15.75" x14ac:dyDescent="0.25">
      <c r="B134" s="20" t="s">
        <v>26</v>
      </c>
      <c r="C134" s="56">
        <f>C133*(1+G52)</f>
        <v>0</v>
      </c>
      <c r="D134" s="57"/>
    </row>
    <row r="135" spans="2:4" ht="15.75" x14ac:dyDescent="0.25">
      <c r="B135" s="20" t="s">
        <v>27</v>
      </c>
      <c r="C135" s="58">
        <f>C134/G51</f>
        <v>0</v>
      </c>
      <c r="D135" s="59"/>
    </row>
    <row r="136" spans="2:4" x14ac:dyDescent="0.25">
      <c r="C136" s="4"/>
      <c r="D136" s="40"/>
    </row>
    <row r="137" spans="2:4" ht="15.75" x14ac:dyDescent="0.25">
      <c r="B137" s="42" t="s">
        <v>39</v>
      </c>
      <c r="C137" s="4"/>
      <c r="D137" s="4"/>
    </row>
    <row r="138" spans="2:4" x14ac:dyDescent="0.25">
      <c r="B138" s="43" t="s">
        <v>25</v>
      </c>
      <c r="C138" s="72">
        <f>SUM(H106:H127)</f>
        <v>0</v>
      </c>
      <c r="D138" s="73"/>
    </row>
    <row r="139" spans="2:4" ht="15.75" x14ac:dyDescent="0.25">
      <c r="B139" s="20" t="s">
        <v>26</v>
      </c>
      <c r="C139" s="56">
        <f>C138*(1+G100)</f>
        <v>0</v>
      </c>
      <c r="D139" s="57"/>
    </row>
    <row r="140" spans="2:4" ht="15.75" x14ac:dyDescent="0.25">
      <c r="B140" s="20" t="s">
        <v>27</v>
      </c>
      <c r="C140" s="58">
        <f>C139/G99</f>
        <v>0</v>
      </c>
      <c r="D140" s="59"/>
    </row>
    <row r="142" spans="2:4" ht="31.5" x14ac:dyDescent="0.5">
      <c r="B142" s="44" t="s">
        <v>28</v>
      </c>
      <c r="C142" s="4"/>
      <c r="D142" s="4"/>
    </row>
    <row r="143" spans="2:4" x14ac:dyDescent="0.25">
      <c r="B143" s="36" t="s">
        <v>29</v>
      </c>
      <c r="C143" s="56">
        <f>C46+C134+C139</f>
        <v>0</v>
      </c>
      <c r="D143" s="57"/>
    </row>
    <row r="144" spans="2:4" ht="15.75" x14ac:dyDescent="0.25">
      <c r="B144" s="45" t="s">
        <v>30</v>
      </c>
      <c r="C144" s="58">
        <f>C47+C135+C140</f>
        <v>0</v>
      </c>
      <c r="D144" s="59"/>
    </row>
  </sheetData>
  <sheetProtection selectLockedCells="1"/>
  <protectedRanges>
    <protectedRange sqref="E106:E127 B106:C127 G106:G127 J106 K106" name="DC2"/>
    <protectedRange sqref="B58:C93 E58:E93 G58:G93 G51 J58 K58" name="DC1"/>
    <protectedRange sqref="B19:E42 G19:G42 G13 G14 G52 J19 K19" name="AC"/>
  </protectedRanges>
  <mergeCells count="21">
    <mergeCell ref="B2:H2"/>
    <mergeCell ref="B15:H15"/>
    <mergeCell ref="B16:H16"/>
    <mergeCell ref="C45:D45"/>
    <mergeCell ref="J13:L17"/>
    <mergeCell ref="C143:D143"/>
    <mergeCell ref="C144:D144"/>
    <mergeCell ref="C46:D46"/>
    <mergeCell ref="J52:L56"/>
    <mergeCell ref="C135:D135"/>
    <mergeCell ref="C47:D47"/>
    <mergeCell ref="B53:H53"/>
    <mergeCell ref="B55:H55"/>
    <mergeCell ref="C133:D133"/>
    <mergeCell ref="C134:D134"/>
    <mergeCell ref="B101:H101"/>
    <mergeCell ref="B103:H103"/>
    <mergeCell ref="J100:L104"/>
    <mergeCell ref="C138:D138"/>
    <mergeCell ref="C139:D139"/>
    <mergeCell ref="C140:D140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592F2-265C-47E3-B14D-09E37ECE9BF8}">
  <dimension ref="B1:L105"/>
  <sheetViews>
    <sheetView workbookViewId="0">
      <selection activeCell="G62" sqref="G62"/>
    </sheetView>
  </sheetViews>
  <sheetFormatPr defaultRowHeight="15" x14ac:dyDescent="0.25"/>
  <cols>
    <col min="2" max="2" width="57.85546875" customWidth="1"/>
    <col min="7" max="7" width="12.28515625" customWidth="1"/>
    <col min="8" max="8" width="17.7109375" customWidth="1"/>
    <col min="10" max="10" width="13.28515625" customWidth="1"/>
    <col min="11" max="11" width="13.85546875" customWidth="1"/>
  </cols>
  <sheetData>
    <row r="1" spans="2:12" ht="33.75" x14ac:dyDescent="0.5">
      <c r="B1" s="1" t="s">
        <v>40</v>
      </c>
      <c r="C1" s="2"/>
      <c r="D1" s="2"/>
      <c r="E1" s="2"/>
      <c r="F1" s="2"/>
      <c r="G1" s="2"/>
      <c r="H1" s="2"/>
    </row>
    <row r="2" spans="2:12" ht="21" x14ac:dyDescent="0.35">
      <c r="B2" s="74" t="s">
        <v>1</v>
      </c>
      <c r="C2" s="74"/>
      <c r="D2" s="74"/>
      <c r="E2" s="74"/>
      <c r="F2" s="74"/>
      <c r="G2" s="74"/>
      <c r="H2" s="74"/>
    </row>
    <row r="3" spans="2:12" ht="23.25" x14ac:dyDescent="0.35">
      <c r="B3" s="3" t="s">
        <v>34</v>
      </c>
      <c r="C3" s="4"/>
      <c r="D3" s="4"/>
      <c r="E3" s="4"/>
      <c r="F3" s="4"/>
      <c r="G3" s="4"/>
      <c r="H3" s="5"/>
    </row>
    <row r="4" spans="2:12" x14ac:dyDescent="0.25">
      <c r="B4" s="33" t="s">
        <v>31</v>
      </c>
      <c r="C4" s="4"/>
      <c r="D4" s="4"/>
      <c r="E4" s="4"/>
      <c r="F4" s="4"/>
      <c r="G4" s="4"/>
      <c r="H4" s="5"/>
    </row>
    <row r="5" spans="2:12" ht="15.75" x14ac:dyDescent="0.25">
      <c r="B5" s="6" t="s">
        <v>2</v>
      </c>
      <c r="C5" s="4"/>
      <c r="D5" s="4"/>
      <c r="E5" s="4"/>
      <c r="F5" s="4"/>
      <c r="G5" s="4"/>
      <c r="H5" s="5"/>
    </row>
    <row r="6" spans="2:12" ht="15.75" x14ac:dyDescent="0.25">
      <c r="B6" s="6" t="s">
        <v>32</v>
      </c>
      <c r="C6" s="4"/>
      <c r="D6" s="4"/>
      <c r="E6" s="4"/>
      <c r="F6" s="4"/>
      <c r="G6" s="4"/>
      <c r="H6" s="5"/>
    </row>
    <row r="7" spans="2:12" ht="15.75" x14ac:dyDescent="0.25">
      <c r="B7" s="6" t="s">
        <v>36</v>
      </c>
      <c r="C7" s="4"/>
      <c r="D7" s="4"/>
      <c r="E7" s="4"/>
      <c r="F7" s="4"/>
      <c r="G7" s="4"/>
      <c r="H7" s="5"/>
    </row>
    <row r="8" spans="2:12" ht="15.75" x14ac:dyDescent="0.25">
      <c r="B8" s="7"/>
      <c r="C8" s="4"/>
      <c r="D8" s="4"/>
      <c r="E8" s="4"/>
      <c r="F8" s="4"/>
      <c r="G8" s="4"/>
      <c r="H8" s="5"/>
    </row>
    <row r="9" spans="2:12" ht="23.25" x14ac:dyDescent="0.35">
      <c r="B9" s="8" t="s">
        <v>2</v>
      </c>
      <c r="C9" s="9"/>
      <c r="D9" s="9"/>
      <c r="E9" s="4"/>
      <c r="F9" s="4"/>
      <c r="G9" s="4"/>
      <c r="H9" s="5"/>
    </row>
    <row r="10" spans="2:12" ht="23.25" x14ac:dyDescent="0.35">
      <c r="B10" s="8"/>
      <c r="C10" s="9"/>
      <c r="D10" s="9"/>
      <c r="E10" s="4"/>
      <c r="F10" s="4"/>
      <c r="G10" s="4"/>
      <c r="H10" s="5"/>
    </row>
    <row r="11" spans="2:12" ht="15.75" x14ac:dyDescent="0.25">
      <c r="B11" s="10" t="s">
        <v>3</v>
      </c>
      <c r="C11" s="4"/>
      <c r="D11" s="4"/>
      <c r="E11" s="4"/>
      <c r="F11" s="4"/>
      <c r="G11" s="4"/>
      <c r="H11" s="5"/>
    </row>
    <row r="12" spans="2:12" ht="15.75" x14ac:dyDescent="0.25">
      <c r="B12" s="10"/>
      <c r="C12" s="4"/>
      <c r="D12" s="4"/>
      <c r="E12" s="4"/>
      <c r="F12" s="4"/>
      <c r="G12" s="4"/>
      <c r="H12" s="5"/>
    </row>
    <row r="13" spans="2:12" ht="15.75" x14ac:dyDescent="0.25">
      <c r="B13" s="10" t="s">
        <v>4</v>
      </c>
      <c r="C13" s="4"/>
      <c r="D13" s="4"/>
      <c r="E13" s="4"/>
      <c r="F13" s="4"/>
      <c r="G13" s="11">
        <v>12</v>
      </c>
      <c r="H13" s="5"/>
      <c r="J13" s="61" t="s">
        <v>33</v>
      </c>
      <c r="K13" s="62"/>
      <c r="L13" s="63"/>
    </row>
    <row r="14" spans="2:12" ht="15.75" x14ac:dyDescent="0.25">
      <c r="B14" s="10" t="s">
        <v>5</v>
      </c>
      <c r="C14" s="4"/>
      <c r="D14" s="4"/>
      <c r="E14" s="4"/>
      <c r="F14" s="4"/>
      <c r="G14" s="13">
        <v>0.15</v>
      </c>
      <c r="H14" s="5"/>
      <c r="J14" s="64"/>
      <c r="K14" s="65"/>
      <c r="L14" s="66"/>
    </row>
    <row r="15" spans="2:12" ht="15.75" x14ac:dyDescent="0.25">
      <c r="B15" s="71" t="s">
        <v>6</v>
      </c>
      <c r="C15" s="71"/>
      <c r="D15" s="71"/>
      <c r="E15" s="71"/>
      <c r="F15" s="71"/>
      <c r="G15" s="71"/>
      <c r="H15" s="71"/>
      <c r="J15" s="64"/>
      <c r="K15" s="65"/>
      <c r="L15" s="66"/>
    </row>
    <row r="16" spans="2:12" ht="15.75" x14ac:dyDescent="0.25">
      <c r="B16" s="71" t="s">
        <v>7</v>
      </c>
      <c r="C16" s="71"/>
      <c r="D16" s="71"/>
      <c r="E16" s="71"/>
      <c r="F16" s="71"/>
      <c r="G16" s="71"/>
      <c r="H16" s="71"/>
      <c r="J16" s="64"/>
      <c r="K16" s="65"/>
      <c r="L16" s="66"/>
    </row>
    <row r="17" spans="2:12" ht="15.75" thickBot="1" x14ac:dyDescent="0.3">
      <c r="C17" s="4"/>
      <c r="D17" s="4"/>
      <c r="E17" s="4"/>
      <c r="F17" s="4"/>
      <c r="G17" s="4"/>
      <c r="H17" s="5"/>
      <c r="J17" s="67"/>
      <c r="K17" s="68"/>
      <c r="L17" s="69"/>
    </row>
    <row r="18" spans="2:12" ht="30" x14ac:dyDescent="0.25">
      <c r="B18" s="52" t="s">
        <v>8</v>
      </c>
      <c r="C18" s="23" t="s">
        <v>9</v>
      </c>
      <c r="D18" s="25" t="s">
        <v>10</v>
      </c>
      <c r="E18" s="23" t="s">
        <v>11</v>
      </c>
      <c r="F18" s="23" t="s">
        <v>12</v>
      </c>
      <c r="G18" s="25" t="s">
        <v>13</v>
      </c>
      <c r="H18" s="53" t="s">
        <v>14</v>
      </c>
      <c r="I18" s="51"/>
      <c r="J18" s="34" t="s">
        <v>12</v>
      </c>
      <c r="K18" s="14" t="s">
        <v>10</v>
      </c>
      <c r="L18" s="34" t="s">
        <v>11</v>
      </c>
    </row>
    <row r="19" spans="2:12" x14ac:dyDescent="0.25">
      <c r="B19" s="54"/>
      <c r="C19" s="11"/>
      <c r="D19" s="11"/>
      <c r="E19" s="11"/>
      <c r="F19" s="15">
        <f t="shared" ref="F19:F42" si="0">C19*D19*E19</f>
        <v>0</v>
      </c>
      <c r="G19" s="11"/>
      <c r="H19" s="77">
        <f>F19*G19</f>
        <v>0</v>
      </c>
      <c r="J19" s="11"/>
      <c r="K19" s="11"/>
      <c r="L19" s="76">
        <f>IF(J19=0,0,J19/K19)</f>
        <v>0</v>
      </c>
    </row>
    <row r="20" spans="2:12" x14ac:dyDescent="0.25">
      <c r="B20" s="54"/>
      <c r="C20" s="11"/>
      <c r="D20" s="11"/>
      <c r="E20" s="11"/>
      <c r="F20" s="15">
        <f t="shared" si="0"/>
        <v>0</v>
      </c>
      <c r="G20" s="11"/>
      <c r="H20" s="77">
        <f t="shared" ref="H20:H42" si="1">F20*G20</f>
        <v>0</v>
      </c>
    </row>
    <row r="21" spans="2:12" x14ac:dyDescent="0.25">
      <c r="B21" s="54"/>
      <c r="C21" s="11"/>
      <c r="D21" s="11"/>
      <c r="E21" s="11"/>
      <c r="F21" s="15">
        <f t="shared" si="0"/>
        <v>0</v>
      </c>
      <c r="G21" s="11"/>
      <c r="H21" s="77">
        <f t="shared" si="1"/>
        <v>0</v>
      </c>
    </row>
    <row r="22" spans="2:12" x14ac:dyDescent="0.25">
      <c r="B22" s="54"/>
      <c r="C22" s="11"/>
      <c r="D22" s="11"/>
      <c r="E22" s="11"/>
      <c r="F22" s="15">
        <f t="shared" si="0"/>
        <v>0</v>
      </c>
      <c r="G22" s="11"/>
      <c r="H22" s="77">
        <f t="shared" si="1"/>
        <v>0</v>
      </c>
    </row>
    <row r="23" spans="2:12" x14ac:dyDescent="0.25">
      <c r="B23" s="54"/>
      <c r="C23" s="11"/>
      <c r="D23" s="11"/>
      <c r="E23" s="11"/>
      <c r="F23" s="15">
        <f t="shared" si="0"/>
        <v>0</v>
      </c>
      <c r="G23" s="11"/>
      <c r="H23" s="77">
        <f t="shared" si="1"/>
        <v>0</v>
      </c>
    </row>
    <row r="24" spans="2:12" x14ac:dyDescent="0.25">
      <c r="B24" s="54"/>
      <c r="C24" s="11"/>
      <c r="D24" s="11"/>
      <c r="E24" s="11"/>
      <c r="F24" s="15">
        <f t="shared" si="0"/>
        <v>0</v>
      </c>
      <c r="G24" s="11"/>
      <c r="H24" s="77">
        <f t="shared" si="1"/>
        <v>0</v>
      </c>
    </row>
    <row r="25" spans="2:12" x14ac:dyDescent="0.25">
      <c r="B25" s="54"/>
      <c r="C25" s="11"/>
      <c r="D25" s="11"/>
      <c r="E25" s="11"/>
      <c r="F25" s="15">
        <f t="shared" si="0"/>
        <v>0</v>
      </c>
      <c r="G25" s="11"/>
      <c r="H25" s="77">
        <f t="shared" si="1"/>
        <v>0</v>
      </c>
    </row>
    <row r="26" spans="2:12" x14ac:dyDescent="0.25">
      <c r="B26" s="54"/>
      <c r="C26" s="11"/>
      <c r="D26" s="11"/>
      <c r="E26" s="11"/>
      <c r="F26" s="15">
        <f t="shared" si="0"/>
        <v>0</v>
      </c>
      <c r="G26" s="11"/>
      <c r="H26" s="77">
        <f t="shared" si="1"/>
        <v>0</v>
      </c>
    </row>
    <row r="27" spans="2:12" x14ac:dyDescent="0.25">
      <c r="B27" s="54"/>
      <c r="C27" s="11"/>
      <c r="D27" s="11"/>
      <c r="E27" s="11"/>
      <c r="F27" s="15">
        <f t="shared" si="0"/>
        <v>0</v>
      </c>
      <c r="G27" s="11"/>
      <c r="H27" s="77">
        <f t="shared" si="1"/>
        <v>0</v>
      </c>
    </row>
    <row r="28" spans="2:12" x14ac:dyDescent="0.25">
      <c r="B28" s="54"/>
      <c r="C28" s="11"/>
      <c r="D28" s="11"/>
      <c r="E28" s="11"/>
      <c r="F28" s="15">
        <f t="shared" si="0"/>
        <v>0</v>
      </c>
      <c r="G28" s="11"/>
      <c r="H28" s="77">
        <f t="shared" si="1"/>
        <v>0</v>
      </c>
    </row>
    <row r="29" spans="2:12" x14ac:dyDescent="0.25">
      <c r="B29" s="54"/>
      <c r="C29" s="11"/>
      <c r="D29" s="11"/>
      <c r="E29" s="11"/>
      <c r="F29" s="15">
        <f t="shared" si="0"/>
        <v>0</v>
      </c>
      <c r="G29" s="11"/>
      <c r="H29" s="77">
        <f t="shared" si="1"/>
        <v>0</v>
      </c>
    </row>
    <row r="30" spans="2:12" x14ac:dyDescent="0.25">
      <c r="B30" s="54"/>
      <c r="C30" s="11"/>
      <c r="D30" s="11"/>
      <c r="E30" s="11"/>
      <c r="F30" s="15">
        <f t="shared" si="0"/>
        <v>0</v>
      </c>
      <c r="G30" s="11"/>
      <c r="H30" s="77">
        <f t="shared" si="1"/>
        <v>0</v>
      </c>
    </row>
    <row r="31" spans="2:12" x14ac:dyDescent="0.25">
      <c r="B31" s="54"/>
      <c r="C31" s="11"/>
      <c r="D31" s="11"/>
      <c r="E31" s="11"/>
      <c r="F31" s="15">
        <f t="shared" si="0"/>
        <v>0</v>
      </c>
      <c r="G31" s="11"/>
      <c r="H31" s="77">
        <f t="shared" si="1"/>
        <v>0</v>
      </c>
    </row>
    <row r="32" spans="2:12" x14ac:dyDescent="0.25">
      <c r="B32" s="54"/>
      <c r="C32" s="11"/>
      <c r="D32" s="11"/>
      <c r="E32" s="11"/>
      <c r="F32" s="15">
        <f t="shared" si="0"/>
        <v>0</v>
      </c>
      <c r="G32" s="11"/>
      <c r="H32" s="77">
        <f t="shared" si="1"/>
        <v>0</v>
      </c>
    </row>
    <row r="33" spans="2:8" x14ac:dyDescent="0.25">
      <c r="B33" s="54"/>
      <c r="C33" s="11"/>
      <c r="D33" s="11"/>
      <c r="E33" s="11"/>
      <c r="F33" s="15">
        <f t="shared" si="0"/>
        <v>0</v>
      </c>
      <c r="G33" s="11"/>
      <c r="H33" s="77">
        <f t="shared" si="1"/>
        <v>0</v>
      </c>
    </row>
    <row r="34" spans="2:8" x14ac:dyDescent="0.25">
      <c r="B34" s="54"/>
      <c r="C34" s="11"/>
      <c r="D34" s="11"/>
      <c r="E34" s="11"/>
      <c r="F34" s="15">
        <f t="shared" si="0"/>
        <v>0</v>
      </c>
      <c r="G34" s="11"/>
      <c r="H34" s="77">
        <f t="shared" si="1"/>
        <v>0</v>
      </c>
    </row>
    <row r="35" spans="2:8" x14ac:dyDescent="0.25">
      <c r="B35" s="54"/>
      <c r="C35" s="11"/>
      <c r="D35" s="11"/>
      <c r="E35" s="11"/>
      <c r="F35" s="15">
        <f t="shared" si="0"/>
        <v>0</v>
      </c>
      <c r="G35" s="11"/>
      <c r="H35" s="77">
        <f t="shared" si="1"/>
        <v>0</v>
      </c>
    </row>
    <row r="36" spans="2:8" x14ac:dyDescent="0.25">
      <c r="B36" s="54"/>
      <c r="C36" s="11"/>
      <c r="D36" s="11"/>
      <c r="E36" s="11"/>
      <c r="F36" s="15">
        <f t="shared" si="0"/>
        <v>0</v>
      </c>
      <c r="G36" s="11"/>
      <c r="H36" s="77">
        <f t="shared" si="1"/>
        <v>0</v>
      </c>
    </row>
    <row r="37" spans="2:8" x14ac:dyDescent="0.25">
      <c r="B37" s="54"/>
      <c r="C37" s="11"/>
      <c r="D37" s="11"/>
      <c r="E37" s="11"/>
      <c r="F37" s="15">
        <f t="shared" si="0"/>
        <v>0</v>
      </c>
      <c r="G37" s="11"/>
      <c r="H37" s="77">
        <f t="shared" si="1"/>
        <v>0</v>
      </c>
    </row>
    <row r="38" spans="2:8" x14ac:dyDescent="0.25">
      <c r="B38" s="54"/>
      <c r="C38" s="11"/>
      <c r="D38" s="11"/>
      <c r="E38" s="11"/>
      <c r="F38" s="15">
        <f t="shared" si="0"/>
        <v>0</v>
      </c>
      <c r="G38" s="11"/>
      <c r="H38" s="77">
        <f t="shared" si="1"/>
        <v>0</v>
      </c>
    </row>
    <row r="39" spans="2:8" x14ac:dyDescent="0.25">
      <c r="B39" s="54"/>
      <c r="C39" s="11"/>
      <c r="D39" s="11"/>
      <c r="E39" s="11"/>
      <c r="F39" s="15">
        <f t="shared" si="0"/>
        <v>0</v>
      </c>
      <c r="G39" s="11"/>
      <c r="H39" s="77">
        <f t="shared" si="1"/>
        <v>0</v>
      </c>
    </row>
    <row r="40" spans="2:8" x14ac:dyDescent="0.25">
      <c r="B40" s="54"/>
      <c r="C40" s="11"/>
      <c r="D40" s="11"/>
      <c r="E40" s="11"/>
      <c r="F40" s="15">
        <f t="shared" si="0"/>
        <v>0</v>
      </c>
      <c r="G40" s="11"/>
      <c r="H40" s="77">
        <f t="shared" si="1"/>
        <v>0</v>
      </c>
    </row>
    <row r="41" spans="2:8" x14ac:dyDescent="0.25">
      <c r="B41" s="54"/>
      <c r="C41" s="11"/>
      <c r="D41" s="11"/>
      <c r="E41" s="11"/>
      <c r="F41" s="15">
        <f t="shared" si="0"/>
        <v>0</v>
      </c>
      <c r="G41" s="11"/>
      <c r="H41" s="77">
        <f t="shared" si="1"/>
        <v>0</v>
      </c>
    </row>
    <row r="42" spans="2:8" ht="15.75" thickBot="1" x14ac:dyDescent="0.3">
      <c r="B42" s="55"/>
      <c r="C42" s="31"/>
      <c r="D42" s="31"/>
      <c r="E42" s="31"/>
      <c r="F42" s="48">
        <f t="shared" si="0"/>
        <v>0</v>
      </c>
      <c r="G42" s="31"/>
      <c r="H42" s="78">
        <f t="shared" si="1"/>
        <v>0</v>
      </c>
    </row>
    <row r="43" spans="2:8" x14ac:dyDescent="0.25">
      <c r="B43" s="16"/>
      <c r="C43" s="12"/>
      <c r="D43" s="12"/>
      <c r="E43" s="12"/>
      <c r="F43" s="4"/>
      <c r="G43" s="12"/>
      <c r="H43" s="17"/>
    </row>
    <row r="44" spans="2:8" ht="15.75" x14ac:dyDescent="0.25">
      <c r="B44" s="18" t="s">
        <v>15</v>
      </c>
      <c r="C44" s="12"/>
      <c r="D44" s="12"/>
      <c r="E44" s="12"/>
      <c r="F44" s="4"/>
      <c r="G44" s="12"/>
      <c r="H44" s="17"/>
    </row>
    <row r="45" spans="2:8" x14ac:dyDescent="0.25">
      <c r="B45" s="19" t="s">
        <v>16</v>
      </c>
      <c r="C45" s="75">
        <f>SUM(H19:H42)</f>
        <v>0</v>
      </c>
      <c r="D45" s="75"/>
      <c r="E45" s="12"/>
      <c r="F45" s="4"/>
      <c r="G45" s="12"/>
      <c r="H45" s="17"/>
    </row>
    <row r="46" spans="2:8" ht="15.75" x14ac:dyDescent="0.25">
      <c r="B46" s="20" t="s">
        <v>17</v>
      </c>
      <c r="C46" s="60">
        <f>C45*(1+G14)</f>
        <v>0</v>
      </c>
      <c r="D46" s="60"/>
      <c r="E46" s="12"/>
      <c r="F46" s="4"/>
      <c r="G46" s="12"/>
      <c r="H46" s="17"/>
    </row>
    <row r="47" spans="2:8" ht="15.75" x14ac:dyDescent="0.25">
      <c r="B47" s="20" t="s">
        <v>18</v>
      </c>
      <c r="C47" s="70">
        <f>C46/G13</f>
        <v>0</v>
      </c>
      <c r="D47" s="70"/>
      <c r="E47" s="12"/>
      <c r="F47" s="4"/>
      <c r="G47" s="12"/>
      <c r="H47" s="17"/>
    </row>
    <row r="48" spans="2:8" x14ac:dyDescent="0.25">
      <c r="C48" s="4"/>
      <c r="D48" s="4"/>
      <c r="E48" s="4"/>
      <c r="F48" s="4"/>
      <c r="G48" s="4"/>
      <c r="H48" s="5"/>
    </row>
    <row r="49" spans="2:12" ht="23.25" x14ac:dyDescent="0.35">
      <c r="B49" s="8" t="s">
        <v>35</v>
      </c>
      <c r="C49" s="9"/>
      <c r="D49" s="9"/>
      <c r="E49" s="4"/>
      <c r="F49" s="4"/>
      <c r="G49" s="4"/>
      <c r="H49" s="5"/>
    </row>
    <row r="50" spans="2:12" ht="23.25" x14ac:dyDescent="0.35">
      <c r="B50" s="8"/>
      <c r="C50" s="9"/>
      <c r="D50" s="9"/>
      <c r="E50" s="4"/>
      <c r="F50" s="4"/>
      <c r="G50" s="4"/>
      <c r="H50" s="5"/>
    </row>
    <row r="51" spans="2:12" ht="15.75" x14ac:dyDescent="0.25">
      <c r="B51" s="10" t="s">
        <v>37</v>
      </c>
      <c r="C51" s="4"/>
      <c r="D51" s="4"/>
      <c r="E51" s="4"/>
      <c r="F51" s="4"/>
      <c r="G51" s="46">
        <f>G13</f>
        <v>12</v>
      </c>
      <c r="H51" s="5"/>
    </row>
    <row r="52" spans="2:12" ht="23.25" x14ac:dyDescent="0.35">
      <c r="B52" s="10" t="s">
        <v>19</v>
      </c>
      <c r="C52" s="4"/>
      <c r="D52" s="9"/>
      <c r="E52" s="4"/>
      <c r="F52" s="4"/>
      <c r="G52" s="13">
        <v>0.15</v>
      </c>
      <c r="H52" s="5"/>
      <c r="J52" s="61" t="s">
        <v>33</v>
      </c>
      <c r="K52" s="62"/>
      <c r="L52" s="63"/>
    </row>
    <row r="53" spans="2:12" ht="15.75" x14ac:dyDescent="0.25">
      <c r="B53" s="71" t="s">
        <v>20</v>
      </c>
      <c r="C53" s="71"/>
      <c r="D53" s="71"/>
      <c r="E53" s="71"/>
      <c r="F53" s="71"/>
      <c r="G53" s="71"/>
      <c r="H53" s="71"/>
      <c r="J53" s="64"/>
      <c r="K53" s="65"/>
      <c r="L53" s="66"/>
    </row>
    <row r="54" spans="2:12" ht="23.25" x14ac:dyDescent="0.35">
      <c r="B54" s="10" t="s">
        <v>21</v>
      </c>
      <c r="C54" s="12"/>
      <c r="D54" s="9"/>
      <c r="E54" s="4"/>
      <c r="F54" s="21"/>
      <c r="G54" s="4"/>
      <c r="H54" s="5"/>
      <c r="J54" s="64"/>
      <c r="K54" s="65"/>
      <c r="L54" s="66"/>
    </row>
    <row r="55" spans="2:12" ht="15.75" x14ac:dyDescent="0.25">
      <c r="B55" s="71" t="s">
        <v>22</v>
      </c>
      <c r="C55" s="71"/>
      <c r="D55" s="71"/>
      <c r="E55" s="71"/>
      <c r="F55" s="71"/>
      <c r="G55" s="71"/>
      <c r="H55" s="71"/>
      <c r="J55" s="64"/>
      <c r="K55" s="65"/>
      <c r="L55" s="66"/>
    </row>
    <row r="56" spans="2:12" ht="24" thickBot="1" x14ac:dyDescent="0.4">
      <c r="B56" s="10"/>
      <c r="C56" s="12"/>
      <c r="D56" s="9"/>
      <c r="E56" s="4"/>
      <c r="F56" s="21"/>
      <c r="G56" s="4"/>
      <c r="H56" s="5"/>
      <c r="J56" s="67"/>
      <c r="K56" s="68"/>
      <c r="L56" s="69"/>
    </row>
    <row r="57" spans="2:12" ht="90" x14ac:dyDescent="0.25">
      <c r="B57" s="22" t="s">
        <v>23</v>
      </c>
      <c r="C57" s="23" t="s">
        <v>9</v>
      </c>
      <c r="D57" s="39" t="s">
        <v>1</v>
      </c>
      <c r="E57" s="23" t="s">
        <v>11</v>
      </c>
      <c r="F57" s="24" t="s">
        <v>12</v>
      </c>
      <c r="G57" s="25" t="s">
        <v>13</v>
      </c>
      <c r="H57" s="26" t="s">
        <v>14</v>
      </c>
      <c r="J57" s="34" t="s">
        <v>12</v>
      </c>
      <c r="K57" s="14" t="s">
        <v>10</v>
      </c>
      <c r="L57" s="34" t="s">
        <v>11</v>
      </c>
    </row>
    <row r="58" spans="2:12" x14ac:dyDescent="0.25">
      <c r="B58" s="79"/>
      <c r="C58" s="80"/>
      <c r="D58" s="81"/>
      <c r="E58" s="80"/>
      <c r="F58" s="82">
        <f>C58*E58*$G$13</f>
        <v>0</v>
      </c>
      <c r="G58" s="80"/>
      <c r="H58" s="77">
        <f t="shared" ref="H58:H93" si="2">F58*G58</f>
        <v>0</v>
      </c>
      <c r="J58" s="11"/>
      <c r="K58" s="11">
        <v>110</v>
      </c>
      <c r="L58" s="76">
        <f>IF(J58=0,0,J58/K58)</f>
        <v>0</v>
      </c>
    </row>
    <row r="59" spans="2:12" x14ac:dyDescent="0.25">
      <c r="B59" s="79"/>
      <c r="C59" s="80"/>
      <c r="D59" s="81"/>
      <c r="E59" s="80"/>
      <c r="F59" s="82">
        <f t="shared" ref="F59:F93" si="3">C59*E59*$G$13</f>
        <v>0</v>
      </c>
      <c r="G59" s="80"/>
      <c r="H59" s="77">
        <f t="shared" si="2"/>
        <v>0</v>
      </c>
    </row>
    <row r="60" spans="2:12" x14ac:dyDescent="0.25">
      <c r="B60" s="79"/>
      <c r="C60" s="80"/>
      <c r="D60" s="81"/>
      <c r="E60" s="80"/>
      <c r="F60" s="82">
        <f t="shared" si="3"/>
        <v>0</v>
      </c>
      <c r="G60" s="80"/>
      <c r="H60" s="77">
        <f t="shared" si="2"/>
        <v>0</v>
      </c>
    </row>
    <row r="61" spans="2:12" x14ac:dyDescent="0.25">
      <c r="B61" s="79"/>
      <c r="C61" s="80"/>
      <c r="D61" s="81"/>
      <c r="E61" s="80"/>
      <c r="F61" s="82">
        <f t="shared" si="3"/>
        <v>0</v>
      </c>
      <c r="G61" s="80"/>
      <c r="H61" s="77">
        <f t="shared" si="2"/>
        <v>0</v>
      </c>
    </row>
    <row r="62" spans="2:12" x14ac:dyDescent="0.25">
      <c r="B62" s="79"/>
      <c r="C62" s="80"/>
      <c r="D62" s="81"/>
      <c r="E62" s="80"/>
      <c r="F62" s="82">
        <f t="shared" si="3"/>
        <v>0</v>
      </c>
      <c r="G62" s="80"/>
      <c r="H62" s="77">
        <f t="shared" si="2"/>
        <v>0</v>
      </c>
    </row>
    <row r="63" spans="2:12" x14ac:dyDescent="0.25">
      <c r="B63" s="79"/>
      <c r="C63" s="80"/>
      <c r="D63" s="81"/>
      <c r="E63" s="80"/>
      <c r="F63" s="82">
        <f t="shared" si="3"/>
        <v>0</v>
      </c>
      <c r="G63" s="80"/>
      <c r="H63" s="77">
        <f t="shared" si="2"/>
        <v>0</v>
      </c>
    </row>
    <row r="64" spans="2:12" x14ac:dyDescent="0.25">
      <c r="B64" s="79"/>
      <c r="C64" s="80"/>
      <c r="D64" s="81"/>
      <c r="E64" s="80"/>
      <c r="F64" s="82">
        <f t="shared" si="3"/>
        <v>0</v>
      </c>
      <c r="G64" s="80"/>
      <c r="H64" s="77">
        <f t="shared" si="2"/>
        <v>0</v>
      </c>
    </row>
    <row r="65" spans="2:8" x14ac:dyDescent="0.25">
      <c r="B65" s="79"/>
      <c r="C65" s="80"/>
      <c r="D65" s="81"/>
      <c r="E65" s="80"/>
      <c r="F65" s="82">
        <f t="shared" si="3"/>
        <v>0</v>
      </c>
      <c r="G65" s="80"/>
      <c r="H65" s="77">
        <f t="shared" si="2"/>
        <v>0</v>
      </c>
    </row>
    <row r="66" spans="2:8" x14ac:dyDescent="0.25">
      <c r="B66" s="79"/>
      <c r="C66" s="80"/>
      <c r="D66" s="81"/>
      <c r="E66" s="80"/>
      <c r="F66" s="82">
        <f t="shared" si="3"/>
        <v>0</v>
      </c>
      <c r="G66" s="80"/>
      <c r="H66" s="77">
        <f t="shared" si="2"/>
        <v>0</v>
      </c>
    </row>
    <row r="67" spans="2:8" x14ac:dyDescent="0.25">
      <c r="B67" s="79"/>
      <c r="C67" s="80"/>
      <c r="D67" s="81"/>
      <c r="E67" s="80"/>
      <c r="F67" s="82">
        <f t="shared" si="3"/>
        <v>0</v>
      </c>
      <c r="G67" s="80"/>
      <c r="H67" s="77">
        <f t="shared" si="2"/>
        <v>0</v>
      </c>
    </row>
    <row r="68" spans="2:8" x14ac:dyDescent="0.25">
      <c r="B68" s="79"/>
      <c r="C68" s="80"/>
      <c r="D68" s="81"/>
      <c r="E68" s="80"/>
      <c r="F68" s="82">
        <f t="shared" si="3"/>
        <v>0</v>
      </c>
      <c r="G68" s="80"/>
      <c r="H68" s="77">
        <f t="shared" si="2"/>
        <v>0</v>
      </c>
    </row>
    <row r="69" spans="2:8" x14ac:dyDescent="0.25">
      <c r="B69" s="79"/>
      <c r="C69" s="80"/>
      <c r="D69" s="81"/>
      <c r="E69" s="80"/>
      <c r="F69" s="82">
        <f t="shared" si="3"/>
        <v>0</v>
      </c>
      <c r="G69" s="80"/>
      <c r="H69" s="77">
        <f t="shared" si="2"/>
        <v>0</v>
      </c>
    </row>
    <row r="70" spans="2:8" x14ac:dyDescent="0.25">
      <c r="B70" s="79"/>
      <c r="C70" s="80"/>
      <c r="D70" s="81"/>
      <c r="E70" s="80"/>
      <c r="F70" s="82">
        <f t="shared" si="3"/>
        <v>0</v>
      </c>
      <c r="G70" s="80"/>
      <c r="H70" s="77">
        <f t="shared" si="2"/>
        <v>0</v>
      </c>
    </row>
    <row r="71" spans="2:8" x14ac:dyDescent="0.25">
      <c r="B71" s="79"/>
      <c r="C71" s="80"/>
      <c r="D71" s="81"/>
      <c r="E71" s="80"/>
      <c r="F71" s="82">
        <f t="shared" si="3"/>
        <v>0</v>
      </c>
      <c r="G71" s="80"/>
      <c r="H71" s="77">
        <f t="shared" si="2"/>
        <v>0</v>
      </c>
    </row>
    <row r="72" spans="2:8" x14ac:dyDescent="0.25">
      <c r="B72" s="79"/>
      <c r="C72" s="80"/>
      <c r="D72" s="81"/>
      <c r="E72" s="80"/>
      <c r="F72" s="82">
        <f t="shared" si="3"/>
        <v>0</v>
      </c>
      <c r="G72" s="80"/>
      <c r="H72" s="77">
        <f t="shared" si="2"/>
        <v>0</v>
      </c>
    </row>
    <row r="73" spans="2:8" x14ac:dyDescent="0.25">
      <c r="B73" s="79"/>
      <c r="C73" s="80"/>
      <c r="D73" s="81"/>
      <c r="E73" s="80"/>
      <c r="F73" s="82">
        <f t="shared" si="3"/>
        <v>0</v>
      </c>
      <c r="G73" s="80"/>
      <c r="H73" s="77">
        <f t="shared" si="2"/>
        <v>0</v>
      </c>
    </row>
    <row r="74" spans="2:8" x14ac:dyDescent="0.25">
      <c r="B74" s="79"/>
      <c r="C74" s="80"/>
      <c r="D74" s="81"/>
      <c r="E74" s="80"/>
      <c r="F74" s="82">
        <f t="shared" si="3"/>
        <v>0</v>
      </c>
      <c r="G74" s="80"/>
      <c r="H74" s="77">
        <f t="shared" si="2"/>
        <v>0</v>
      </c>
    </row>
    <row r="75" spans="2:8" x14ac:dyDescent="0.25">
      <c r="B75" s="79"/>
      <c r="C75" s="80"/>
      <c r="D75" s="81"/>
      <c r="E75" s="80"/>
      <c r="F75" s="82">
        <f t="shared" si="3"/>
        <v>0</v>
      </c>
      <c r="G75" s="80"/>
      <c r="H75" s="77">
        <f t="shared" si="2"/>
        <v>0</v>
      </c>
    </row>
    <row r="76" spans="2:8" x14ac:dyDescent="0.25">
      <c r="B76" s="79"/>
      <c r="C76" s="80"/>
      <c r="D76" s="81"/>
      <c r="E76" s="80"/>
      <c r="F76" s="82">
        <f t="shared" si="3"/>
        <v>0</v>
      </c>
      <c r="G76" s="80"/>
      <c r="H76" s="77">
        <f t="shared" si="2"/>
        <v>0</v>
      </c>
    </row>
    <row r="77" spans="2:8" x14ac:dyDescent="0.25">
      <c r="B77" s="79"/>
      <c r="C77" s="80"/>
      <c r="D77" s="81"/>
      <c r="E77" s="80"/>
      <c r="F77" s="82">
        <f t="shared" si="3"/>
        <v>0</v>
      </c>
      <c r="G77" s="80"/>
      <c r="H77" s="77">
        <f t="shared" si="2"/>
        <v>0</v>
      </c>
    </row>
    <row r="78" spans="2:8" x14ac:dyDescent="0.25">
      <c r="B78" s="79"/>
      <c r="C78" s="80"/>
      <c r="D78" s="81"/>
      <c r="E78" s="80"/>
      <c r="F78" s="82">
        <f t="shared" si="3"/>
        <v>0</v>
      </c>
      <c r="G78" s="80"/>
      <c r="H78" s="77">
        <f t="shared" si="2"/>
        <v>0</v>
      </c>
    </row>
    <row r="79" spans="2:8" x14ac:dyDescent="0.25">
      <c r="B79" s="79"/>
      <c r="C79" s="80"/>
      <c r="D79" s="81"/>
      <c r="E79" s="80"/>
      <c r="F79" s="82">
        <f t="shared" si="3"/>
        <v>0</v>
      </c>
      <c r="G79" s="80"/>
      <c r="H79" s="77">
        <f t="shared" si="2"/>
        <v>0</v>
      </c>
    </row>
    <row r="80" spans="2:8" x14ac:dyDescent="0.25">
      <c r="B80" s="79"/>
      <c r="C80" s="80"/>
      <c r="D80" s="81"/>
      <c r="E80" s="80"/>
      <c r="F80" s="82">
        <f t="shared" si="3"/>
        <v>0</v>
      </c>
      <c r="G80" s="80"/>
      <c r="H80" s="77">
        <f t="shared" si="2"/>
        <v>0</v>
      </c>
    </row>
    <row r="81" spans="2:8" x14ac:dyDescent="0.25">
      <c r="B81" s="79"/>
      <c r="C81" s="80"/>
      <c r="D81" s="81"/>
      <c r="E81" s="80"/>
      <c r="F81" s="82">
        <f t="shared" si="3"/>
        <v>0</v>
      </c>
      <c r="G81" s="80"/>
      <c r="H81" s="77">
        <f t="shared" si="2"/>
        <v>0</v>
      </c>
    </row>
    <row r="82" spans="2:8" x14ac:dyDescent="0.25">
      <c r="B82" s="79"/>
      <c r="C82" s="80"/>
      <c r="D82" s="81"/>
      <c r="E82" s="80"/>
      <c r="F82" s="82">
        <f t="shared" si="3"/>
        <v>0</v>
      </c>
      <c r="G82" s="80"/>
      <c r="H82" s="77">
        <f t="shared" si="2"/>
        <v>0</v>
      </c>
    </row>
    <row r="83" spans="2:8" x14ac:dyDescent="0.25">
      <c r="B83" s="79"/>
      <c r="C83" s="80"/>
      <c r="D83" s="81"/>
      <c r="E83" s="80"/>
      <c r="F83" s="82">
        <f t="shared" si="3"/>
        <v>0</v>
      </c>
      <c r="G83" s="80"/>
      <c r="H83" s="77">
        <f t="shared" si="2"/>
        <v>0</v>
      </c>
    </row>
    <row r="84" spans="2:8" x14ac:dyDescent="0.25">
      <c r="B84" s="79"/>
      <c r="C84" s="80"/>
      <c r="D84" s="81"/>
      <c r="E84" s="80"/>
      <c r="F84" s="82">
        <f t="shared" si="3"/>
        <v>0</v>
      </c>
      <c r="G84" s="80"/>
      <c r="H84" s="77">
        <f t="shared" si="2"/>
        <v>0</v>
      </c>
    </row>
    <row r="85" spans="2:8" x14ac:dyDescent="0.25">
      <c r="B85" s="79"/>
      <c r="C85" s="80"/>
      <c r="D85" s="81"/>
      <c r="E85" s="80"/>
      <c r="F85" s="82">
        <f t="shared" si="3"/>
        <v>0</v>
      </c>
      <c r="G85" s="80"/>
      <c r="H85" s="77">
        <f t="shared" si="2"/>
        <v>0</v>
      </c>
    </row>
    <row r="86" spans="2:8" x14ac:dyDescent="0.25">
      <c r="B86" s="79"/>
      <c r="C86" s="80"/>
      <c r="D86" s="81"/>
      <c r="E86" s="80"/>
      <c r="F86" s="82">
        <f t="shared" si="3"/>
        <v>0</v>
      </c>
      <c r="G86" s="80"/>
      <c r="H86" s="77">
        <f t="shared" si="2"/>
        <v>0</v>
      </c>
    </row>
    <row r="87" spans="2:8" x14ac:dyDescent="0.25">
      <c r="B87" s="79"/>
      <c r="C87" s="80"/>
      <c r="D87" s="81"/>
      <c r="E87" s="80"/>
      <c r="F87" s="82">
        <f t="shared" si="3"/>
        <v>0</v>
      </c>
      <c r="G87" s="80"/>
      <c r="H87" s="77">
        <f t="shared" si="2"/>
        <v>0</v>
      </c>
    </row>
    <row r="88" spans="2:8" x14ac:dyDescent="0.25">
      <c r="B88" s="79"/>
      <c r="C88" s="80"/>
      <c r="D88" s="81"/>
      <c r="E88" s="80"/>
      <c r="F88" s="82">
        <f t="shared" si="3"/>
        <v>0</v>
      </c>
      <c r="G88" s="80"/>
      <c r="H88" s="77">
        <f t="shared" si="2"/>
        <v>0</v>
      </c>
    </row>
    <row r="89" spans="2:8" x14ac:dyDescent="0.25">
      <c r="B89" s="79"/>
      <c r="C89" s="80"/>
      <c r="D89" s="81"/>
      <c r="E89" s="80"/>
      <c r="F89" s="82">
        <f t="shared" si="3"/>
        <v>0</v>
      </c>
      <c r="G89" s="80"/>
      <c r="H89" s="77">
        <f>F89*G89</f>
        <v>0</v>
      </c>
    </row>
    <row r="90" spans="2:8" x14ac:dyDescent="0.25">
      <c r="B90" s="79"/>
      <c r="C90" s="80"/>
      <c r="D90" s="81"/>
      <c r="E90" s="80"/>
      <c r="F90" s="82">
        <f t="shared" si="3"/>
        <v>0</v>
      </c>
      <c r="G90" s="80"/>
      <c r="H90" s="77">
        <f t="shared" si="2"/>
        <v>0</v>
      </c>
    </row>
    <row r="91" spans="2:8" x14ac:dyDescent="0.25">
      <c r="B91" s="79"/>
      <c r="C91" s="80"/>
      <c r="D91" s="81"/>
      <c r="E91" s="80"/>
      <c r="F91" s="82">
        <f t="shared" si="3"/>
        <v>0</v>
      </c>
      <c r="G91" s="80"/>
      <c r="H91" s="77">
        <f t="shared" si="2"/>
        <v>0</v>
      </c>
    </row>
    <row r="92" spans="2:8" x14ac:dyDescent="0.25">
      <c r="B92" s="79"/>
      <c r="C92" s="80"/>
      <c r="D92" s="81"/>
      <c r="E92" s="80"/>
      <c r="F92" s="82">
        <f t="shared" si="3"/>
        <v>0</v>
      </c>
      <c r="G92" s="80"/>
      <c r="H92" s="77">
        <f t="shared" si="2"/>
        <v>0</v>
      </c>
    </row>
    <row r="93" spans="2:8" ht="15.75" thickBot="1" x14ac:dyDescent="0.3">
      <c r="B93" s="83"/>
      <c r="C93" s="84"/>
      <c r="D93" s="85"/>
      <c r="E93" s="84"/>
      <c r="F93" s="86">
        <f t="shared" si="3"/>
        <v>0</v>
      </c>
      <c r="G93" s="84"/>
      <c r="H93" s="78">
        <f t="shared" si="2"/>
        <v>0</v>
      </c>
    </row>
    <row r="94" spans="2:8" x14ac:dyDescent="0.25">
      <c r="B94" s="87"/>
      <c r="C94" s="88"/>
      <c r="D94" s="89"/>
      <c r="E94" s="88"/>
      <c r="F94" s="88"/>
      <c r="G94" s="88"/>
      <c r="H94" s="90"/>
    </row>
    <row r="95" spans="2:8" x14ac:dyDescent="0.25">
      <c r="B95" s="87"/>
      <c r="C95" s="88"/>
      <c r="D95" s="89"/>
      <c r="E95" s="88"/>
      <c r="F95" s="88"/>
      <c r="G95" s="88"/>
      <c r="H95" s="90"/>
    </row>
    <row r="96" spans="2:8" x14ac:dyDescent="0.25">
      <c r="B96" s="87"/>
      <c r="C96" s="87"/>
      <c r="D96" s="87"/>
      <c r="E96" s="88"/>
      <c r="F96" s="88"/>
      <c r="G96" s="88"/>
      <c r="H96" s="90"/>
    </row>
    <row r="97" spans="2:4" ht="15.75" x14ac:dyDescent="0.25">
      <c r="B97" s="42" t="s">
        <v>24</v>
      </c>
      <c r="C97" s="4"/>
      <c r="D97" s="4"/>
    </row>
    <row r="98" spans="2:4" x14ac:dyDescent="0.25">
      <c r="B98" s="43" t="s">
        <v>25</v>
      </c>
      <c r="C98" s="72">
        <f>SUM(H58:H93)</f>
        <v>0</v>
      </c>
      <c r="D98" s="73"/>
    </row>
    <row r="99" spans="2:4" ht="15.75" x14ac:dyDescent="0.25">
      <c r="B99" s="20" t="s">
        <v>26</v>
      </c>
      <c r="C99" s="56">
        <f>C98*(1+G52)</f>
        <v>0</v>
      </c>
      <c r="D99" s="57"/>
    </row>
    <row r="100" spans="2:4" ht="15.75" x14ac:dyDescent="0.25">
      <c r="B100" s="20" t="s">
        <v>27</v>
      </c>
      <c r="C100" s="58">
        <f>C99/G51</f>
        <v>0</v>
      </c>
      <c r="D100" s="59"/>
    </row>
    <row r="101" spans="2:4" x14ac:dyDescent="0.25">
      <c r="C101" s="4"/>
      <c r="D101" s="40"/>
    </row>
    <row r="103" spans="2:4" ht="31.5" x14ac:dyDescent="0.5">
      <c r="B103" s="44" t="s">
        <v>28</v>
      </c>
      <c r="C103" s="4"/>
      <c r="D103" s="4"/>
    </row>
    <row r="104" spans="2:4" x14ac:dyDescent="0.25">
      <c r="B104" s="36" t="s">
        <v>29</v>
      </c>
      <c r="C104" s="56">
        <f>SUM(C46+C99)</f>
        <v>0</v>
      </c>
      <c r="D104" s="57"/>
    </row>
    <row r="105" spans="2:4" ht="15.75" x14ac:dyDescent="0.25">
      <c r="B105" s="45" t="s">
        <v>30</v>
      </c>
      <c r="C105" s="58">
        <f>C104/G13</f>
        <v>0</v>
      </c>
      <c r="D105" s="59"/>
    </row>
  </sheetData>
  <protectedRanges>
    <protectedRange sqref="B58:C93 E58:E93 G58:G93 G51 J58:K58" name="DC1"/>
    <protectedRange sqref="B19:E42 G19:G42 G13:G14 G52 J19:K19" name="AC"/>
  </protectedRanges>
  <mergeCells count="15">
    <mergeCell ref="C104:D104"/>
    <mergeCell ref="C105:D105"/>
    <mergeCell ref="C98:D98"/>
    <mergeCell ref="C99:D99"/>
    <mergeCell ref="C100:D100"/>
    <mergeCell ref="C47:D47"/>
    <mergeCell ref="J52:L56"/>
    <mergeCell ref="B53:H53"/>
    <mergeCell ref="B55:H55"/>
    <mergeCell ref="B2:H2"/>
    <mergeCell ref="J13:L17"/>
    <mergeCell ref="B15:H15"/>
    <mergeCell ref="B16:H16"/>
    <mergeCell ref="C45:D45"/>
    <mergeCell ref="C46:D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Load Calculator</vt:lpstr>
      <vt:lpstr>Battery ONLY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OceanPlanet5</cp:lastModifiedBy>
  <dcterms:created xsi:type="dcterms:W3CDTF">2017-01-05T17:05:37Z</dcterms:created>
  <dcterms:modified xsi:type="dcterms:W3CDTF">2023-04-28T18:04:06Z</dcterms:modified>
</cp:coreProperties>
</file>